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<sst xmlns="http://schemas.openxmlformats.org/spreadsheetml/2006/main" count="1179" uniqueCount="116">
  <si>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</si>
  <si>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</si>
  <si>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</si>
  <si>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</si>
  <si>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</si>
  <si>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</si>
  <si>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</si>
  <si>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</si>
  <si>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</si>
  <si>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</si>
  <si>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</si>
  <si>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ZHYU5588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</si>
  <si>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</si>
  <si>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</si>
  <si>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</si>
  <si>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</si>
  <si>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</si>
  <si>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</si>
  <si>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</si>
  <si>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</si>
  <si>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</si>
  <si>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</si>
  <si>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A1</t>
  </si>
  <si>
    <t>14-18</t>
  </si>
  <si>
    <t>A2</t>
  </si>
  <si>
    <t>12-16</t>
  </si>
  <si>
    <t>3</t>
  </si>
  <si>
    <t>A3</t>
  </si>
  <si>
    <t>A4</t>
  </si>
  <si>
    <t>A5</t>
  </si>
  <si>
    <t>A6</t>
  </si>
  <si>
    <t>A7</t>
  </si>
  <si>
    <t>14-20</t>
  </si>
  <si>
    <t>A8</t>
  </si>
  <si>
    <t>16-20</t>
  </si>
  <si>
    <t>A9</t>
  </si>
  <si>
    <t>A10</t>
  </si>
  <si>
    <t>A11</t>
  </si>
  <si>
    <t>A12</t>
  </si>
  <si>
    <t>A13</t>
  </si>
  <si>
    <t>A14</t>
  </si>
  <si>
    <t>14-16</t>
  </si>
  <si>
    <t>A15</t>
  </si>
  <si>
    <t>12-18</t>
  </si>
  <si>
    <t>A16</t>
  </si>
  <si>
    <t>16-22</t>
  </si>
  <si>
    <t>A17</t>
  </si>
  <si>
    <t>12-14</t>
  </si>
  <si>
    <t>A18</t>
  </si>
  <si>
    <t>A19</t>
  </si>
  <si>
    <t>19.1</t>
  </si>
  <si>
    <t>A20</t>
  </si>
  <si>
    <t>16-18</t>
  </si>
  <si>
    <t>A21</t>
  </si>
  <si>
    <t>A1</t>
  </si>
  <si>
    <t>-</t>
  </si>
  <si>
    <r>
      <rPr>
        <b/>
        <sz val="10"/>
        <rFont val="宋体"/>
        <family val="0"/>
      </rPr>
      <t>品种名称</t>
    </r>
  </si>
  <si>
    <r>
      <rPr>
        <b/>
        <sz val="10"/>
        <rFont val="宋体"/>
        <family val="0"/>
      </rPr>
      <t>编号</t>
    </r>
  </si>
  <si>
    <r>
      <rPr>
        <b/>
        <sz val="10"/>
        <rFont val="宋体"/>
        <family val="0"/>
      </rPr>
      <t>地点</t>
    </r>
  </si>
  <si>
    <r>
      <rPr>
        <b/>
        <sz val="10"/>
        <rFont val="宋体"/>
        <family val="0"/>
      </rPr>
      <t>折合亩产</t>
    </r>
    <r>
      <rPr>
        <b/>
        <sz val="10"/>
        <rFont val="Times New Roman"/>
        <family val="1"/>
      </rPr>
      <t>(kg/</t>
    </r>
    <r>
      <rPr>
        <b/>
        <sz val="10"/>
        <rFont val="宋体"/>
        <family val="0"/>
      </rPr>
      <t>亩</t>
    </r>
    <r>
      <rPr>
        <b/>
        <sz val="10"/>
        <rFont val="Times New Roman"/>
        <family val="1"/>
      </rPr>
      <t>)</t>
    </r>
  </si>
  <si>
    <r>
      <rPr>
        <b/>
        <sz val="10"/>
        <rFont val="宋体"/>
        <family val="0"/>
      </rPr>
      <t>相邻对照亩产</t>
    </r>
    <r>
      <rPr>
        <b/>
        <sz val="10"/>
        <rFont val="Times New Roman"/>
        <family val="1"/>
      </rPr>
      <t>(kg/</t>
    </r>
    <r>
      <rPr>
        <b/>
        <sz val="10"/>
        <rFont val="宋体"/>
        <family val="0"/>
      </rPr>
      <t>亩</t>
    </r>
    <r>
      <rPr>
        <b/>
        <sz val="10"/>
        <rFont val="Times New Roman"/>
        <family val="1"/>
      </rPr>
      <t>)</t>
    </r>
  </si>
  <si>
    <r>
      <rPr>
        <b/>
        <sz val="10"/>
        <rFont val="宋体"/>
        <family val="0"/>
      </rPr>
      <t>对照比（</t>
    </r>
    <r>
      <rPr>
        <b/>
        <sz val="10"/>
        <rFont val="Times New Roman"/>
        <family val="1"/>
      </rPr>
      <t>±%</t>
    </r>
    <r>
      <rPr>
        <b/>
        <sz val="10"/>
        <rFont val="宋体"/>
        <family val="0"/>
      </rPr>
      <t>）</t>
    </r>
  </si>
  <si>
    <r>
      <rPr>
        <b/>
        <sz val="10"/>
        <rFont val="宋体"/>
        <family val="0"/>
      </rPr>
      <t>日产</t>
    </r>
    <r>
      <rPr>
        <b/>
        <sz val="10"/>
        <rFont val="Times New Roman"/>
        <family val="1"/>
      </rPr>
      <t>/kg</t>
    </r>
  </si>
  <si>
    <r>
      <rPr>
        <b/>
        <sz val="10"/>
        <rFont val="宋体"/>
        <family val="0"/>
      </rPr>
      <t>播种期</t>
    </r>
  </si>
  <si>
    <r>
      <rPr>
        <b/>
        <sz val="10"/>
        <rFont val="宋体"/>
        <family val="0"/>
      </rPr>
      <t>出苗期</t>
    </r>
  </si>
  <si>
    <r>
      <rPr>
        <b/>
        <sz val="10"/>
        <rFont val="宋体"/>
        <family val="0"/>
      </rPr>
      <t>抽雄期</t>
    </r>
  </si>
  <si>
    <r>
      <rPr>
        <b/>
        <sz val="10"/>
        <rFont val="宋体"/>
        <family val="0"/>
      </rPr>
      <t>吐丝期</t>
    </r>
  </si>
  <si>
    <r>
      <rPr>
        <b/>
        <sz val="10"/>
        <rFont val="宋体"/>
        <family val="0"/>
      </rPr>
      <t>成熟期</t>
    </r>
  </si>
  <si>
    <r>
      <rPr>
        <b/>
        <sz val="10"/>
        <rFont val="宋体"/>
        <family val="0"/>
      </rPr>
      <t>生育期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天</t>
    </r>
  </si>
  <si>
    <r>
      <rPr>
        <b/>
        <sz val="10"/>
        <rFont val="宋体"/>
        <family val="0"/>
      </rPr>
      <t>全生育期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天</t>
    </r>
  </si>
  <si>
    <r>
      <rPr>
        <b/>
        <sz val="10"/>
        <rFont val="宋体"/>
        <family val="0"/>
      </rPr>
      <t>株高</t>
    </r>
    <r>
      <rPr>
        <b/>
        <sz val="10"/>
        <rFont val="Times New Roman"/>
        <family val="1"/>
      </rPr>
      <t>(cm)</t>
    </r>
  </si>
  <si>
    <r>
      <rPr>
        <b/>
        <sz val="10"/>
        <rFont val="宋体"/>
        <family val="0"/>
      </rPr>
      <t>穗位</t>
    </r>
    <r>
      <rPr>
        <b/>
        <sz val="10"/>
        <rFont val="Times New Roman"/>
        <family val="1"/>
      </rPr>
      <t>(cm)</t>
    </r>
  </si>
  <si>
    <r>
      <rPr>
        <b/>
        <sz val="10"/>
        <rFont val="宋体"/>
        <family val="0"/>
      </rPr>
      <t>空秆率</t>
    </r>
    <r>
      <rPr>
        <b/>
        <sz val="10"/>
        <rFont val="Times New Roman"/>
        <family val="1"/>
      </rPr>
      <t>(%)</t>
    </r>
  </si>
  <si>
    <r>
      <rPr>
        <b/>
        <sz val="10"/>
        <rFont val="宋体"/>
        <family val="0"/>
      </rPr>
      <t>穗行数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行</t>
    </r>
    <r>
      <rPr>
        <b/>
        <sz val="10"/>
        <rFont val="Times New Roman"/>
        <family val="1"/>
      </rPr>
      <t>)</t>
    </r>
  </si>
  <si>
    <r>
      <rPr>
        <b/>
        <sz val="10"/>
        <rFont val="宋体"/>
        <family val="0"/>
      </rPr>
      <t>行粒数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粒</t>
    </r>
    <r>
      <rPr>
        <b/>
        <sz val="10"/>
        <rFont val="Times New Roman"/>
        <family val="1"/>
      </rPr>
      <t>)</t>
    </r>
  </si>
  <si>
    <r>
      <rPr>
        <b/>
        <sz val="10"/>
        <rFont val="宋体"/>
        <family val="0"/>
      </rPr>
      <t>穗粗</t>
    </r>
    <r>
      <rPr>
        <b/>
        <sz val="10"/>
        <rFont val="Times New Roman"/>
        <family val="1"/>
      </rPr>
      <t>(cm)</t>
    </r>
  </si>
  <si>
    <r>
      <rPr>
        <b/>
        <sz val="10"/>
        <rFont val="宋体"/>
        <family val="0"/>
      </rPr>
      <t>穗长</t>
    </r>
    <r>
      <rPr>
        <b/>
        <sz val="10"/>
        <rFont val="Times New Roman"/>
        <family val="1"/>
      </rPr>
      <t>(cm)</t>
    </r>
  </si>
  <si>
    <r>
      <rPr>
        <b/>
        <sz val="10"/>
        <rFont val="宋体"/>
        <family val="0"/>
      </rPr>
      <t>秃顶度</t>
    </r>
    <r>
      <rPr>
        <b/>
        <sz val="10"/>
        <rFont val="Times New Roman"/>
        <family val="1"/>
      </rPr>
      <t>(cm)</t>
    </r>
  </si>
  <si>
    <r>
      <rPr>
        <b/>
        <sz val="10"/>
        <rFont val="宋体"/>
        <family val="0"/>
      </rPr>
      <t>大斑病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级</t>
    </r>
    <r>
      <rPr>
        <b/>
        <sz val="10"/>
        <rFont val="Times New Roman"/>
        <family val="1"/>
      </rPr>
      <t>)</t>
    </r>
  </si>
  <si>
    <r>
      <rPr>
        <b/>
        <sz val="10"/>
        <rFont val="宋体"/>
        <family val="0"/>
      </rPr>
      <t>小斑病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级</t>
    </r>
    <r>
      <rPr>
        <b/>
        <sz val="10"/>
        <rFont val="Times New Roman"/>
        <family val="1"/>
      </rPr>
      <t>)</t>
    </r>
  </si>
  <si>
    <r>
      <rPr>
        <b/>
        <sz val="10"/>
        <rFont val="宋体"/>
        <family val="0"/>
      </rPr>
      <t>纹枯病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级</t>
    </r>
    <r>
      <rPr>
        <b/>
        <sz val="10"/>
        <rFont val="Times New Roman"/>
        <family val="1"/>
      </rPr>
      <t>)</t>
    </r>
  </si>
  <si>
    <r>
      <rPr>
        <b/>
        <sz val="10"/>
        <rFont val="宋体"/>
        <family val="0"/>
      </rPr>
      <t>丝黑穗病</t>
    </r>
    <r>
      <rPr>
        <sz val="10.5"/>
        <color indexed="8"/>
        <rFont val="Times New Roman"/>
        <family val="1"/>
      </rPr>
      <t>(</t>
    </r>
    <r>
      <rPr>
        <sz val="10.5"/>
        <color indexed="8"/>
        <rFont val="宋体"/>
        <family val="0"/>
      </rPr>
      <t>级</t>
    </r>
    <r>
      <rPr>
        <sz val="10.5"/>
        <color indexed="8"/>
        <rFont val="Times New Roman"/>
        <family val="1"/>
      </rPr>
      <t>)</t>
    </r>
  </si>
  <si>
    <r>
      <t>K</t>
    </r>
    <r>
      <rPr>
        <sz val="11"/>
        <color indexed="8"/>
        <rFont val="宋体"/>
        <family val="0"/>
      </rPr>
      <t>玉</t>
    </r>
    <r>
      <rPr>
        <sz val="11"/>
        <color indexed="8"/>
        <rFont val="Times New Roman"/>
        <family val="1"/>
      </rPr>
      <t>28</t>
    </r>
  </si>
  <si>
    <r>
      <rPr>
        <sz val="10.5"/>
        <color indexed="8"/>
        <rFont val="宋体"/>
        <family val="0"/>
      </rPr>
      <t>郴州</t>
    </r>
  </si>
  <si>
    <r>
      <rPr>
        <sz val="10.5"/>
        <color indexed="8"/>
        <rFont val="宋体"/>
        <family val="0"/>
      </rPr>
      <t>慈利</t>
    </r>
  </si>
  <si>
    <r>
      <rPr>
        <sz val="10.5"/>
        <color indexed="8"/>
        <rFont val="宋体"/>
        <family val="0"/>
      </rPr>
      <t>怀化</t>
    </r>
  </si>
  <si>
    <r>
      <rPr>
        <sz val="11"/>
        <color indexed="8"/>
        <rFont val="宋体"/>
        <family val="0"/>
      </rPr>
      <t>永顺</t>
    </r>
  </si>
  <si>
    <r>
      <rPr>
        <sz val="11"/>
        <color indexed="8"/>
        <rFont val="宋体"/>
        <family val="0"/>
      </rPr>
      <t>平均</t>
    </r>
  </si>
  <si>
    <r>
      <rPr>
        <sz val="11"/>
        <color indexed="8"/>
        <rFont val="宋体"/>
        <family val="0"/>
      </rPr>
      <t>北盟二号</t>
    </r>
  </si>
  <si>
    <r>
      <rPr>
        <sz val="11"/>
        <color indexed="8"/>
        <rFont val="宋体"/>
        <family val="0"/>
      </rPr>
      <t>禾康</t>
    </r>
    <r>
      <rPr>
        <sz val="11"/>
        <color indexed="8"/>
        <rFont val="Times New Roman"/>
        <family val="1"/>
      </rPr>
      <t>601</t>
    </r>
  </si>
  <si>
    <r>
      <rPr>
        <sz val="11"/>
        <color indexed="8"/>
        <rFont val="宋体"/>
        <family val="0"/>
      </rPr>
      <t>平均</t>
    </r>
  </si>
  <si>
    <r>
      <rPr>
        <b/>
        <sz val="10"/>
        <rFont val="宋体"/>
        <family val="0"/>
      </rPr>
      <t>品种名称</t>
    </r>
  </si>
  <si>
    <r>
      <rPr>
        <sz val="11"/>
        <color indexed="8"/>
        <rFont val="宋体"/>
        <family val="0"/>
      </rPr>
      <t>恒单</t>
    </r>
    <r>
      <rPr>
        <sz val="11"/>
        <color indexed="8"/>
        <rFont val="Times New Roman"/>
        <family val="1"/>
      </rPr>
      <t>3208</t>
    </r>
  </si>
  <si>
    <r>
      <rPr>
        <sz val="11"/>
        <color indexed="8"/>
        <rFont val="宋体"/>
        <family val="0"/>
      </rPr>
      <t>恒玉</t>
    </r>
    <r>
      <rPr>
        <sz val="11"/>
        <color indexed="8"/>
        <rFont val="Times New Roman"/>
        <family val="1"/>
      </rPr>
      <t>018</t>
    </r>
  </si>
  <si>
    <r>
      <rPr>
        <sz val="11"/>
        <color indexed="8"/>
        <rFont val="宋体"/>
        <family val="0"/>
      </rPr>
      <t>鸿玉</t>
    </r>
    <r>
      <rPr>
        <sz val="11"/>
        <color indexed="8"/>
        <rFont val="Times New Roman"/>
        <family val="1"/>
      </rPr>
      <t>3226</t>
    </r>
  </si>
  <si>
    <r>
      <rPr>
        <sz val="11"/>
        <color indexed="8"/>
        <rFont val="宋体"/>
        <family val="0"/>
      </rPr>
      <t>杰玉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宋体"/>
        <family val="0"/>
      </rPr>
      <t>号</t>
    </r>
  </si>
  <si>
    <r>
      <rPr>
        <sz val="11"/>
        <color indexed="8"/>
        <rFont val="宋体"/>
        <family val="0"/>
      </rPr>
      <t>金玉</t>
    </r>
    <r>
      <rPr>
        <sz val="11"/>
        <color indexed="8"/>
        <rFont val="Times New Roman"/>
        <family val="1"/>
      </rPr>
      <t>6546</t>
    </r>
  </si>
  <si>
    <r>
      <rPr>
        <sz val="11"/>
        <color indexed="8"/>
        <rFont val="宋体"/>
        <family val="0"/>
      </rPr>
      <t>九新</t>
    </r>
    <r>
      <rPr>
        <sz val="11"/>
        <color indexed="8"/>
        <rFont val="Times New Roman"/>
        <family val="1"/>
      </rPr>
      <t>615</t>
    </r>
  </si>
  <si>
    <r>
      <rPr>
        <sz val="11"/>
        <color indexed="8"/>
        <rFont val="宋体"/>
        <family val="0"/>
      </rPr>
      <t>科惠</t>
    </r>
    <r>
      <rPr>
        <sz val="11"/>
        <color indexed="8"/>
        <rFont val="Times New Roman"/>
        <family val="1"/>
      </rPr>
      <t>998</t>
    </r>
  </si>
  <si>
    <r>
      <rPr>
        <sz val="11"/>
        <color indexed="8"/>
        <rFont val="宋体"/>
        <family val="0"/>
      </rPr>
      <t>潞玉</t>
    </r>
    <r>
      <rPr>
        <sz val="11"/>
        <color indexed="8"/>
        <rFont val="Times New Roman"/>
        <family val="1"/>
      </rPr>
      <t>1789</t>
    </r>
  </si>
  <si>
    <r>
      <rPr>
        <sz val="11"/>
        <color indexed="8"/>
        <rFont val="宋体"/>
        <family val="0"/>
      </rPr>
      <t>青青</t>
    </r>
    <r>
      <rPr>
        <sz val="11"/>
        <color indexed="8"/>
        <rFont val="Times New Roman"/>
        <family val="1"/>
      </rPr>
      <t>11</t>
    </r>
    <r>
      <rPr>
        <sz val="11"/>
        <color indexed="8"/>
        <rFont val="宋体"/>
        <family val="0"/>
      </rPr>
      <t>号</t>
    </r>
  </si>
  <si>
    <r>
      <rPr>
        <sz val="11"/>
        <color indexed="8"/>
        <rFont val="宋体"/>
        <family val="0"/>
      </rPr>
      <t>五谷</t>
    </r>
    <r>
      <rPr>
        <sz val="11"/>
        <color indexed="8"/>
        <rFont val="Times New Roman"/>
        <family val="1"/>
      </rPr>
      <t>8564</t>
    </r>
  </si>
  <si>
    <r>
      <rPr>
        <sz val="11"/>
        <color indexed="8"/>
        <rFont val="宋体"/>
        <family val="0"/>
      </rPr>
      <t>先玉</t>
    </r>
    <r>
      <rPr>
        <sz val="11"/>
        <color indexed="8"/>
        <rFont val="Times New Roman"/>
        <family val="1"/>
      </rPr>
      <t>1793</t>
    </r>
  </si>
  <si>
    <r>
      <rPr>
        <sz val="11"/>
        <color indexed="8"/>
        <rFont val="宋体"/>
        <family val="0"/>
      </rPr>
      <t>湘农玉</t>
    </r>
    <r>
      <rPr>
        <sz val="11"/>
        <color indexed="8"/>
        <rFont val="Times New Roman"/>
        <family val="1"/>
      </rPr>
      <t>32</t>
    </r>
  </si>
  <si>
    <r>
      <rPr>
        <sz val="11"/>
        <color indexed="8"/>
        <rFont val="宋体"/>
        <family val="0"/>
      </rPr>
      <t>湘玉</t>
    </r>
    <r>
      <rPr>
        <sz val="11"/>
        <color indexed="8"/>
        <rFont val="Times New Roman"/>
        <family val="1"/>
      </rPr>
      <t>152</t>
    </r>
  </si>
  <si>
    <r>
      <rPr>
        <sz val="11"/>
        <color indexed="8"/>
        <rFont val="宋体"/>
        <family val="0"/>
      </rPr>
      <t>新中玉</t>
    </r>
    <r>
      <rPr>
        <sz val="11"/>
        <color indexed="8"/>
        <rFont val="Times New Roman"/>
        <family val="1"/>
      </rPr>
      <t>820</t>
    </r>
  </si>
  <si>
    <r>
      <rPr>
        <sz val="11"/>
        <color indexed="8"/>
        <rFont val="宋体"/>
        <family val="0"/>
      </rPr>
      <t>燕玉</t>
    </r>
    <r>
      <rPr>
        <sz val="11"/>
        <color indexed="8"/>
        <rFont val="Times New Roman"/>
        <family val="1"/>
      </rPr>
      <t>1002</t>
    </r>
  </si>
  <si>
    <r>
      <rPr>
        <sz val="11"/>
        <color indexed="8"/>
        <rFont val="宋体"/>
        <family val="0"/>
      </rPr>
      <t>渝单</t>
    </r>
    <r>
      <rPr>
        <sz val="11"/>
        <color indexed="8"/>
        <rFont val="Times New Roman"/>
        <family val="1"/>
      </rPr>
      <t>58</t>
    </r>
  </si>
  <si>
    <r>
      <rPr>
        <sz val="11"/>
        <color indexed="8"/>
        <rFont val="宋体"/>
        <family val="0"/>
      </rPr>
      <t>州玉六号</t>
    </r>
  </si>
  <si>
    <t>倒伏率(%)</t>
  </si>
  <si>
    <t>-</t>
  </si>
  <si>
    <r>
      <rPr>
        <b/>
        <sz val="10"/>
        <rFont val="宋体"/>
        <family val="0"/>
      </rPr>
      <t>丝黑穗病</t>
    </r>
    <r>
      <rPr>
        <b/>
        <sz val="10.5"/>
        <color indexed="8"/>
        <rFont val="Times New Roman"/>
        <family val="1"/>
      </rPr>
      <t>(</t>
    </r>
    <r>
      <rPr>
        <b/>
        <sz val="10.5"/>
        <color indexed="8"/>
        <rFont val="宋体"/>
        <family val="0"/>
      </rPr>
      <t>级</t>
    </r>
    <r>
      <rPr>
        <b/>
        <sz val="10.5"/>
        <color indexed="8"/>
        <rFont val="Times New Roman"/>
        <family val="1"/>
      </rPr>
      <t>)</t>
    </r>
  </si>
  <si>
    <r>
      <rPr>
        <b/>
        <sz val="10"/>
        <rFont val="宋体"/>
        <family val="0"/>
      </rPr>
      <t>丝黑穗病</t>
    </r>
    <r>
      <rPr>
        <b/>
        <sz val="10.5"/>
        <color indexed="8"/>
        <rFont val="Times New Roman"/>
        <family val="1"/>
      </rPr>
      <t>(</t>
    </r>
    <r>
      <rPr>
        <b/>
        <sz val="10.5"/>
        <color indexed="8"/>
        <rFont val="宋体"/>
        <family val="0"/>
      </rPr>
      <t>级</t>
    </r>
    <r>
      <rPr>
        <b/>
        <sz val="10.5"/>
        <color indexed="8"/>
        <rFont val="Times New Roman"/>
        <family val="1"/>
      </rPr>
      <t>)</t>
    </r>
  </si>
  <si>
    <r>
      <rPr>
        <b/>
        <sz val="10"/>
        <rFont val="宋体"/>
        <family val="0"/>
      </rPr>
      <t>丝黑穗病</t>
    </r>
    <r>
      <rPr>
        <b/>
        <sz val="10.5"/>
        <color indexed="8"/>
        <rFont val="Times New Roman"/>
        <family val="1"/>
      </rPr>
      <t>(</t>
    </r>
    <r>
      <rPr>
        <b/>
        <sz val="10.5"/>
        <color indexed="8"/>
        <rFont val="宋体"/>
        <family val="0"/>
      </rPr>
      <t>级</t>
    </r>
    <r>
      <rPr>
        <b/>
        <sz val="10.5"/>
        <color indexed="8"/>
        <rFont val="Times New Roman"/>
        <family val="1"/>
      </rPr>
      <t>)</t>
    </r>
  </si>
  <si>
    <r>
      <rPr>
        <b/>
        <sz val="10"/>
        <rFont val="宋体"/>
        <family val="0"/>
      </rPr>
      <t>位次</t>
    </r>
  </si>
  <si>
    <t>3</t>
  </si>
</sst>
</file>

<file path=xl/styles.xml><?xml version="1.0" encoding="utf-8"?>
<styleSheet xmlns="http://schemas.openxmlformats.org/spreadsheetml/2006/main">
  <numFmts count="2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m/d;@"/>
    <numFmt numFmtId="185" formatCode="0.0_ "/>
    <numFmt numFmtId="186" formatCode="0_ "/>
    <numFmt numFmtId="187" formatCode="0.00_ "/>
    <numFmt numFmtId="188" formatCode="0.0_);[Red]\(0.0\)"/>
    <numFmt numFmtId="189" formatCode="m/d"/>
    <numFmt numFmtId="190" formatCode="0.00_);[Red]\(0.00\)"/>
    <numFmt numFmtId="191" formatCode="0_);[Red]\(0\)"/>
    <numFmt numFmtId="192" formatCode="0.0_ ;[Red]\-0.0\ "/>
  </numFmts>
  <fonts count="30"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宋体"/>
      <family val="0"/>
    </font>
    <font>
      <sz val="10.5"/>
      <color indexed="8"/>
      <name val="宋体"/>
      <family val="0"/>
    </font>
    <font>
      <sz val="10.5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0.5"/>
      <color indexed="8"/>
      <name val="Times New Roman"/>
      <family val="1"/>
    </font>
    <font>
      <b/>
      <sz val="10.5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9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28" fillId="16" borderId="8" applyNumberFormat="0" applyAlignment="0" applyProtection="0"/>
    <xf numFmtId="0" fontId="29" fillId="7" borderId="5" applyNumberFormat="0" applyAlignment="0" applyProtection="0"/>
    <xf numFmtId="0" fontId="0" fillId="19" borderId="9" applyNumberFormat="0" applyFont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3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24" borderId="10" xfId="47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189" fontId="9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/>
    </xf>
    <xf numFmtId="189" fontId="11" fillId="0" borderId="10" xfId="0" applyNumberFormat="1" applyFont="1" applyBorder="1" applyAlignment="1">
      <alignment horizontal="center" vertical="center"/>
    </xf>
    <xf numFmtId="185" fontId="10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189" fontId="10" fillId="0" borderId="10" xfId="0" applyNumberFormat="1" applyFont="1" applyBorder="1" applyAlignment="1">
      <alignment horizontal="center" vertical="center"/>
    </xf>
    <xf numFmtId="189" fontId="9" fillId="0" borderId="10" xfId="0" applyNumberFormat="1" applyFont="1" applyBorder="1" applyAlignment="1">
      <alignment horizontal="center" vertical="center" wrapText="1"/>
    </xf>
    <xf numFmtId="185" fontId="10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85" fontId="9" fillId="0" borderId="10" xfId="0" applyNumberFormat="1" applyFont="1" applyBorder="1" applyAlignment="1">
      <alignment horizontal="center" vertical="center" wrapText="1"/>
    </xf>
    <xf numFmtId="185" fontId="9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185" fontId="11" fillId="0" borderId="10" xfId="0" applyNumberFormat="1" applyFont="1" applyBorder="1" applyAlignment="1">
      <alignment horizontal="center" vertical="center"/>
    </xf>
    <xf numFmtId="184" fontId="5" fillId="24" borderId="10" xfId="47" applyNumberFormat="1" applyFont="1" applyFill="1" applyBorder="1" applyAlignment="1">
      <alignment horizontal="center" vertical="center"/>
      <protection/>
    </xf>
    <xf numFmtId="0" fontId="4" fillId="24" borderId="0" xfId="47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center" vertical="center"/>
    </xf>
    <xf numFmtId="191" fontId="4" fillId="24" borderId="10" xfId="47" applyNumberFormat="1" applyFont="1" applyFill="1" applyBorder="1" applyAlignment="1">
      <alignment horizontal="center" vertical="center" wrapText="1"/>
      <protection/>
    </xf>
    <xf numFmtId="191" fontId="10" fillId="0" borderId="10" xfId="0" applyNumberFormat="1" applyFont="1" applyBorder="1" applyAlignment="1">
      <alignment horizontal="center" vertical="center"/>
    </xf>
    <xf numFmtId="191" fontId="9" fillId="0" borderId="10" xfId="0" applyNumberFormat="1" applyFont="1" applyBorder="1" applyAlignment="1">
      <alignment horizontal="center" vertical="center" wrapText="1"/>
    </xf>
    <xf numFmtId="191" fontId="9" fillId="0" borderId="10" xfId="0" applyNumberFormat="1" applyFont="1" applyBorder="1" applyAlignment="1">
      <alignment horizontal="center" vertical="center" wrapText="1"/>
    </xf>
    <xf numFmtId="191" fontId="6" fillId="0" borderId="10" xfId="0" applyNumberFormat="1" applyFont="1" applyBorder="1" applyAlignment="1">
      <alignment horizontal="center" vertical="center"/>
    </xf>
    <xf numFmtId="191" fontId="11" fillId="0" borderId="10" xfId="0" applyNumberFormat="1" applyFont="1" applyBorder="1" applyAlignment="1">
      <alignment horizontal="center" vertical="center"/>
    </xf>
    <xf numFmtId="191" fontId="10" fillId="0" borderId="0" xfId="0" applyNumberFormat="1" applyFont="1" applyAlignment="1">
      <alignment horizontal="center" vertical="center"/>
    </xf>
    <xf numFmtId="188" fontId="4" fillId="24" borderId="10" xfId="47" applyNumberFormat="1" applyFont="1" applyFill="1" applyBorder="1" applyAlignment="1">
      <alignment horizontal="center" vertical="center" wrapText="1"/>
      <protection/>
    </xf>
    <xf numFmtId="188" fontId="10" fillId="0" borderId="0" xfId="0" applyNumberFormat="1" applyFont="1" applyAlignment="1">
      <alignment horizontal="center" vertical="center"/>
    </xf>
    <xf numFmtId="185" fontId="4" fillId="24" borderId="10" xfId="47" applyNumberFormat="1" applyFont="1" applyFill="1" applyBorder="1" applyAlignment="1">
      <alignment horizontal="center" vertical="center" wrapText="1"/>
      <protection/>
    </xf>
    <xf numFmtId="191" fontId="10" fillId="0" borderId="10" xfId="0" applyNumberFormat="1" applyFont="1" applyBorder="1" applyAlignment="1">
      <alignment horizontal="center" vertical="center"/>
    </xf>
    <xf numFmtId="191" fontId="9" fillId="0" borderId="10" xfId="0" applyNumberFormat="1" applyFont="1" applyBorder="1" applyAlignment="1">
      <alignment horizontal="center" vertical="center" wrapText="1"/>
    </xf>
    <xf numFmtId="191" fontId="9" fillId="0" borderId="10" xfId="0" applyNumberFormat="1" applyFont="1" applyBorder="1" applyAlignment="1">
      <alignment horizontal="center" vertical="center" wrapText="1"/>
    </xf>
    <xf numFmtId="185" fontId="10" fillId="0" borderId="0" xfId="0" applyNumberFormat="1" applyFont="1" applyAlignment="1">
      <alignment horizontal="center" vertical="center"/>
    </xf>
    <xf numFmtId="186" fontId="10" fillId="0" borderId="10" xfId="0" applyNumberFormat="1" applyFont="1" applyBorder="1" applyAlignment="1">
      <alignment horizontal="center" vertical="center"/>
    </xf>
    <xf numFmtId="186" fontId="9" fillId="0" borderId="10" xfId="0" applyNumberFormat="1" applyFont="1" applyBorder="1" applyAlignment="1">
      <alignment horizontal="center" vertical="center" wrapText="1"/>
    </xf>
    <xf numFmtId="186" fontId="9" fillId="0" borderId="10" xfId="0" applyNumberFormat="1" applyFont="1" applyBorder="1" applyAlignment="1">
      <alignment horizontal="center" vertical="center" wrapText="1"/>
    </xf>
    <xf numFmtId="186" fontId="11" fillId="0" borderId="10" xfId="0" applyNumberFormat="1" applyFont="1" applyBorder="1" applyAlignment="1">
      <alignment horizontal="center" vertical="center"/>
    </xf>
    <xf numFmtId="186" fontId="4" fillId="24" borderId="10" xfId="47" applyNumberFormat="1" applyFont="1" applyFill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/>
    </xf>
  </cellXfs>
  <cellStyles count="7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12" xfId="41"/>
    <cellStyle name="常规 13" xfId="42"/>
    <cellStyle name="常规 14" xfId="43"/>
    <cellStyle name="常规 15" xfId="44"/>
    <cellStyle name="常规 17" xfId="45"/>
    <cellStyle name="常规 18" xfId="46"/>
    <cellStyle name="常规 2" xfId="47"/>
    <cellStyle name="常规 2 13" xfId="48"/>
    <cellStyle name="常规 2 5" xfId="49"/>
    <cellStyle name="常规 21" xfId="50"/>
    <cellStyle name="常规 22" xfId="51"/>
    <cellStyle name="常规 23" xfId="52"/>
    <cellStyle name="常规 24" xfId="53"/>
    <cellStyle name="常规 25" xfId="54"/>
    <cellStyle name="常规 26" xfId="55"/>
    <cellStyle name="常规 27" xfId="56"/>
    <cellStyle name="常规 28" xfId="57"/>
    <cellStyle name="常规 31" xfId="58"/>
    <cellStyle name="常规 32" xfId="59"/>
    <cellStyle name="常规 33" xfId="60"/>
    <cellStyle name="常规 34" xfId="61"/>
    <cellStyle name="常规 35" xfId="62"/>
    <cellStyle name="常规 36" xfId="63"/>
    <cellStyle name="常规 4 23" xfId="64"/>
    <cellStyle name="常规 4 30" xfId="65"/>
    <cellStyle name="常规 6" xfId="66"/>
    <cellStyle name="常规 7" xfId="67"/>
    <cellStyle name="常规 8" xfId="68"/>
    <cellStyle name="常规 9" xfId="69"/>
    <cellStyle name="好" xfId="70"/>
    <cellStyle name="汇总" xfId="71"/>
    <cellStyle name="Currency" xfId="72"/>
    <cellStyle name="Currency [0]" xfId="73"/>
    <cellStyle name="计算" xfId="74"/>
    <cellStyle name="检查单元格" xfId="75"/>
    <cellStyle name="解释性文本" xfId="76"/>
    <cellStyle name="警告文本" xfId="77"/>
    <cellStyle name="链接单元格" xfId="78"/>
    <cellStyle name="Comma" xfId="79"/>
    <cellStyle name="Comma [0]" xfId="80"/>
    <cellStyle name="适中" xfId="81"/>
    <cellStyle name="输出" xfId="82"/>
    <cellStyle name="输入" xfId="83"/>
    <cellStyle name="注释" xfId="84"/>
    <cellStyle name="着色 1" xfId="85"/>
    <cellStyle name="着色 2" xfId="86"/>
    <cellStyle name="着色 3" xfId="87"/>
    <cellStyle name="着色 4" xfId="88"/>
    <cellStyle name="着色 5" xfId="89"/>
    <cellStyle name="着色 6" xfId="9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457200</xdr:colOff>
      <xdr:row>14</xdr:row>
      <xdr:rowOff>180975</xdr:rowOff>
    </xdr:from>
    <xdr:to>
      <xdr:col>14</xdr:col>
      <xdr:colOff>523875</xdr:colOff>
      <xdr:row>14</xdr:row>
      <xdr:rowOff>180975</xdr:rowOff>
    </xdr:to>
    <xdr:sp>
      <xdr:nvSpPr>
        <xdr:cNvPr id="1" name="直接连接符 1"/>
        <xdr:cNvSpPr>
          <a:spLocks/>
        </xdr:cNvSpPr>
      </xdr:nvSpPr>
      <xdr:spPr>
        <a:xfrm>
          <a:off x="8372475" y="3228975"/>
          <a:ext cx="666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14</xdr:col>
      <xdr:colOff>457200</xdr:colOff>
      <xdr:row>116</xdr:row>
      <xdr:rowOff>180975</xdr:rowOff>
    </xdr:from>
    <xdr:to>
      <xdr:col>14</xdr:col>
      <xdr:colOff>523875</xdr:colOff>
      <xdr:row>116</xdr:row>
      <xdr:rowOff>180975</xdr:rowOff>
    </xdr:to>
    <xdr:sp>
      <xdr:nvSpPr>
        <xdr:cNvPr id="2" name="直接连接符 2"/>
        <xdr:cNvSpPr>
          <a:spLocks/>
        </xdr:cNvSpPr>
      </xdr:nvSpPr>
      <xdr:spPr>
        <a:xfrm>
          <a:off x="8372475" y="24774525"/>
          <a:ext cx="666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6"/>
  <sheetViews>
    <sheetView tabSelected="1" zoomScale="70" zoomScaleNormal="70" zoomScalePageLayoutView="0" workbookViewId="0" topLeftCell="A1">
      <selection activeCell="P14" sqref="P14"/>
    </sheetView>
  </sheetViews>
  <sheetFormatPr defaultColWidth="9.00390625" defaultRowHeight="13.5"/>
  <cols>
    <col min="1" max="1" width="10.875" style="12" customWidth="1"/>
    <col min="2" max="3" width="7.875" style="12" customWidth="1"/>
    <col min="4" max="4" width="7.875" style="28" customWidth="1"/>
    <col min="5" max="5" width="10.875" style="28" customWidth="1"/>
    <col min="6" max="6" width="9.00390625" style="12" customWidth="1"/>
    <col min="7" max="7" width="5.75390625" style="26" customWidth="1"/>
    <col min="8" max="8" width="5.75390625" style="33" customWidth="1"/>
    <col min="9" max="13" width="5.75390625" style="12" customWidth="1"/>
    <col min="14" max="15" width="9.25390625" style="12" customWidth="1"/>
    <col min="16" max="17" width="8.375" style="12" customWidth="1"/>
    <col min="18" max="18" width="8.75390625" style="12" customWidth="1"/>
    <col min="19" max="19" width="9.375" style="12" customWidth="1"/>
    <col min="20" max="20" width="9.875" style="12" customWidth="1"/>
    <col min="21" max="21" width="9.75390625" style="12" customWidth="1"/>
    <col min="22" max="23" width="8.50390625" style="12" customWidth="1"/>
    <col min="24" max="24" width="9.00390625" style="28" customWidth="1"/>
    <col min="25" max="27" width="8.00390625" style="12" customWidth="1"/>
    <col min="28" max="28" width="10.50390625" style="12" customWidth="1"/>
    <col min="29" max="16384" width="9.00390625" style="19" customWidth="1"/>
  </cols>
  <sheetData>
    <row r="1" spans="1:28" s="18" customFormat="1" ht="24.75" customHeight="1">
      <c r="A1" s="1" t="s">
        <v>56</v>
      </c>
      <c r="B1" s="1" t="s">
        <v>57</v>
      </c>
      <c r="C1" s="1" t="s">
        <v>58</v>
      </c>
      <c r="D1" s="27" t="s">
        <v>59</v>
      </c>
      <c r="E1" s="27" t="s">
        <v>60</v>
      </c>
      <c r="F1" s="1" t="s">
        <v>61</v>
      </c>
      <c r="G1" s="20" t="s">
        <v>114</v>
      </c>
      <c r="H1" s="29" t="s">
        <v>62</v>
      </c>
      <c r="I1" s="1" t="s">
        <v>63</v>
      </c>
      <c r="J1" s="1" t="s">
        <v>64</v>
      </c>
      <c r="K1" s="1" t="s">
        <v>65</v>
      </c>
      <c r="L1" s="1" t="s">
        <v>66</v>
      </c>
      <c r="M1" s="1" t="s">
        <v>67</v>
      </c>
      <c r="N1" s="1" t="s">
        <v>68</v>
      </c>
      <c r="O1" s="1" t="s">
        <v>69</v>
      </c>
      <c r="P1" s="1" t="s">
        <v>70</v>
      </c>
      <c r="Q1" s="1" t="s">
        <v>71</v>
      </c>
      <c r="R1" s="1" t="s">
        <v>72</v>
      </c>
      <c r="S1" s="1" t="s">
        <v>109</v>
      </c>
      <c r="T1" s="1" t="s">
        <v>73</v>
      </c>
      <c r="U1" s="1" t="s">
        <v>74</v>
      </c>
      <c r="V1" s="1" t="s">
        <v>75</v>
      </c>
      <c r="W1" s="1" t="s">
        <v>76</v>
      </c>
      <c r="X1" s="27" t="s">
        <v>77</v>
      </c>
      <c r="Y1" s="1" t="s">
        <v>78</v>
      </c>
      <c r="Z1" s="1" t="s">
        <v>79</v>
      </c>
      <c r="AA1" s="1" t="s">
        <v>80</v>
      </c>
      <c r="AB1" s="1" t="s">
        <v>111</v>
      </c>
    </row>
    <row r="2" spans="1:28" ht="15">
      <c r="A2" s="39" t="s">
        <v>82</v>
      </c>
      <c r="B2" s="7" t="s">
        <v>51</v>
      </c>
      <c r="C2" s="7" t="s">
        <v>83</v>
      </c>
      <c r="D2" s="11">
        <v>490.84</v>
      </c>
      <c r="E2" s="11">
        <v>408.61</v>
      </c>
      <c r="F2" s="11">
        <v>20.1</v>
      </c>
      <c r="G2" s="21">
        <v>2</v>
      </c>
      <c r="H2" s="13">
        <v>4.908399999999999</v>
      </c>
      <c r="I2" s="9">
        <v>42828</v>
      </c>
      <c r="J2" s="9">
        <v>42835</v>
      </c>
      <c r="K2" s="9">
        <v>42899</v>
      </c>
      <c r="L2" s="9">
        <v>42901</v>
      </c>
      <c r="M2" s="9">
        <v>42935</v>
      </c>
      <c r="N2" s="30">
        <v>100</v>
      </c>
      <c r="O2" s="30">
        <v>107</v>
      </c>
      <c r="P2" s="11">
        <v>258.5</v>
      </c>
      <c r="Q2" s="11">
        <v>119</v>
      </c>
      <c r="R2" s="11" t="s">
        <v>110</v>
      </c>
      <c r="S2" s="11" t="s">
        <v>110</v>
      </c>
      <c r="T2" s="11" t="s">
        <v>52</v>
      </c>
      <c r="U2" s="11">
        <v>38</v>
      </c>
      <c r="V2" s="11">
        <v>4.8</v>
      </c>
      <c r="W2" s="11">
        <v>16.7</v>
      </c>
      <c r="X2" s="13">
        <v>1.1</v>
      </c>
      <c r="Y2" s="34">
        <v>0</v>
      </c>
      <c r="Z2" s="34">
        <v>0</v>
      </c>
      <c r="AA2" s="34">
        <v>0</v>
      </c>
      <c r="AB2" s="34">
        <v>0</v>
      </c>
    </row>
    <row r="3" spans="1:28" ht="15">
      <c r="A3" s="39"/>
      <c r="B3" s="7" t="s">
        <v>20</v>
      </c>
      <c r="C3" s="7" t="s">
        <v>84</v>
      </c>
      <c r="D3" s="13">
        <v>613.3</v>
      </c>
      <c r="E3" s="13">
        <v>548.9</v>
      </c>
      <c r="F3" s="13">
        <v>11.73</v>
      </c>
      <c r="G3" s="22">
        <v>6</v>
      </c>
      <c r="H3" s="13">
        <v>5.333043478260869</v>
      </c>
      <c r="I3" s="10">
        <v>42821</v>
      </c>
      <c r="J3" s="10">
        <v>42833</v>
      </c>
      <c r="K3" s="10">
        <v>42900</v>
      </c>
      <c r="L3" s="10">
        <v>42902</v>
      </c>
      <c r="M3" s="10">
        <v>42948</v>
      </c>
      <c r="N3" s="31">
        <v>115</v>
      </c>
      <c r="O3" s="31">
        <v>127</v>
      </c>
      <c r="P3" s="13">
        <v>309.8</v>
      </c>
      <c r="Q3" s="13">
        <v>149.7</v>
      </c>
      <c r="R3" s="11" t="s">
        <v>110</v>
      </c>
      <c r="S3" s="11" t="s">
        <v>110</v>
      </c>
      <c r="T3" s="13" t="s">
        <v>110</v>
      </c>
      <c r="U3" s="13" t="s">
        <v>110</v>
      </c>
      <c r="V3" s="13" t="s">
        <v>110</v>
      </c>
      <c r="W3" s="13">
        <v>18.1</v>
      </c>
      <c r="X3" s="13">
        <v>1.8</v>
      </c>
      <c r="Y3" s="35">
        <v>1</v>
      </c>
      <c r="Z3" s="35">
        <v>1</v>
      </c>
      <c r="AA3" s="35">
        <v>1</v>
      </c>
      <c r="AB3" s="35">
        <v>1</v>
      </c>
    </row>
    <row r="4" spans="1:28" ht="15">
      <c r="A4" s="39"/>
      <c r="B4" s="2" t="s">
        <v>20</v>
      </c>
      <c r="C4" s="2" t="s">
        <v>85</v>
      </c>
      <c r="D4" s="14">
        <v>532.2</v>
      </c>
      <c r="E4" s="14">
        <v>495.6</v>
      </c>
      <c r="F4" s="14">
        <v>7.38</v>
      </c>
      <c r="G4" s="23">
        <v>8</v>
      </c>
      <c r="H4" s="14">
        <v>4.927777777777778</v>
      </c>
      <c r="I4" s="3">
        <v>42835</v>
      </c>
      <c r="J4" s="3">
        <v>42845</v>
      </c>
      <c r="K4" s="3">
        <v>42904</v>
      </c>
      <c r="L4" s="3">
        <v>42907</v>
      </c>
      <c r="M4" s="3">
        <v>42953</v>
      </c>
      <c r="N4" s="32">
        <v>108</v>
      </c>
      <c r="O4" s="32">
        <v>118</v>
      </c>
      <c r="P4" s="14">
        <v>312.5</v>
      </c>
      <c r="Q4" s="14">
        <v>145.6</v>
      </c>
      <c r="R4" s="11" t="s">
        <v>110</v>
      </c>
      <c r="S4" s="11" t="s">
        <v>110</v>
      </c>
      <c r="T4" s="14">
        <v>17.2</v>
      </c>
      <c r="U4" s="14">
        <v>43.4</v>
      </c>
      <c r="V4" s="14">
        <v>5</v>
      </c>
      <c r="W4" s="14">
        <v>18.7</v>
      </c>
      <c r="X4" s="14" t="s">
        <v>110</v>
      </c>
      <c r="Y4" s="36">
        <v>3</v>
      </c>
      <c r="Z4" s="36">
        <v>1</v>
      </c>
      <c r="AA4" s="36">
        <v>3</v>
      </c>
      <c r="AB4" s="34">
        <v>0</v>
      </c>
    </row>
    <row r="5" spans="1:28" ht="15.75">
      <c r="A5" s="39"/>
      <c r="B5" s="8" t="s">
        <v>20</v>
      </c>
      <c r="C5" s="15" t="s">
        <v>86</v>
      </c>
      <c r="D5" s="16">
        <v>463.9120833333333</v>
      </c>
      <c r="E5" s="16">
        <v>468.91</v>
      </c>
      <c r="F5" s="16">
        <v>-1.0658584092185452</v>
      </c>
      <c r="G5" s="24">
        <v>16</v>
      </c>
      <c r="H5" s="16">
        <v>3.8659340277777776</v>
      </c>
      <c r="I5" s="5">
        <v>42821</v>
      </c>
      <c r="J5" s="5">
        <v>42839</v>
      </c>
      <c r="K5" s="5">
        <v>42907</v>
      </c>
      <c r="L5" s="5">
        <v>42907</v>
      </c>
      <c r="M5" s="5">
        <v>42959</v>
      </c>
      <c r="N5" s="25">
        <v>120</v>
      </c>
      <c r="O5" s="25">
        <v>138</v>
      </c>
      <c r="P5" s="6">
        <v>308</v>
      </c>
      <c r="Q5" s="6">
        <v>128.1</v>
      </c>
      <c r="R5" s="11" t="s">
        <v>110</v>
      </c>
      <c r="S5" s="11" t="s">
        <v>110</v>
      </c>
      <c r="T5" s="13" t="s">
        <v>110</v>
      </c>
      <c r="U5" s="13" t="s">
        <v>110</v>
      </c>
      <c r="V5" s="6" t="s">
        <v>110</v>
      </c>
      <c r="W5" s="6">
        <v>19.7</v>
      </c>
      <c r="X5" s="6">
        <v>2.4</v>
      </c>
      <c r="Y5" s="37">
        <v>1</v>
      </c>
      <c r="Z5" s="37">
        <v>1</v>
      </c>
      <c r="AA5" s="37">
        <v>1</v>
      </c>
      <c r="AB5" s="37">
        <v>0</v>
      </c>
    </row>
    <row r="6" spans="1:28" ht="15">
      <c r="A6" s="39"/>
      <c r="B6" s="15" t="s">
        <v>87</v>
      </c>
      <c r="D6" s="16">
        <f aca="true" t="shared" si="0" ref="D6:W6">AVERAGE(D2:D5)</f>
        <v>525.0630208333333</v>
      </c>
      <c r="E6" s="16">
        <f t="shared" si="0"/>
        <v>480.50500000000005</v>
      </c>
      <c r="F6" s="16">
        <v>9.273164864742983</v>
      </c>
      <c r="G6" s="25">
        <v>4</v>
      </c>
      <c r="H6" s="16">
        <f t="shared" si="0"/>
        <v>4.758788820954106</v>
      </c>
      <c r="I6" s="17">
        <f t="shared" si="0"/>
        <v>42826.25</v>
      </c>
      <c r="J6" s="17">
        <f t="shared" si="0"/>
        <v>42838</v>
      </c>
      <c r="K6" s="17">
        <f t="shared" si="0"/>
        <v>42902.5</v>
      </c>
      <c r="L6" s="17">
        <f t="shared" si="0"/>
        <v>42904.25</v>
      </c>
      <c r="M6" s="17">
        <f t="shared" si="0"/>
        <v>42948.75</v>
      </c>
      <c r="N6" s="16">
        <f t="shared" si="0"/>
        <v>110.75</v>
      </c>
      <c r="O6" s="16">
        <f t="shared" si="0"/>
        <v>122.5</v>
      </c>
      <c r="P6" s="16">
        <f t="shared" si="0"/>
        <v>297.2</v>
      </c>
      <c r="Q6" s="16">
        <f t="shared" si="0"/>
        <v>135.6</v>
      </c>
      <c r="R6" s="11"/>
      <c r="S6" s="11"/>
      <c r="T6" s="16">
        <f t="shared" si="0"/>
        <v>17.2</v>
      </c>
      <c r="U6" s="16">
        <f t="shared" si="0"/>
        <v>40.7</v>
      </c>
      <c r="V6" s="16">
        <f t="shared" si="0"/>
        <v>4.9</v>
      </c>
      <c r="W6" s="16">
        <f t="shared" si="0"/>
        <v>18.3</v>
      </c>
      <c r="X6" s="16">
        <v>1.8</v>
      </c>
      <c r="Y6" s="16">
        <f>AVERAGE(Y2:Y5)</f>
        <v>1.25</v>
      </c>
      <c r="Z6" s="16">
        <f>AVERAGE(Z2:Z5)</f>
        <v>0.75</v>
      </c>
      <c r="AA6" s="16">
        <f>AVERAGE(AA2:AA5)</f>
        <v>1.25</v>
      </c>
      <c r="AB6" s="16">
        <f>AVERAGE(AB2:AB5)</f>
        <v>0.25</v>
      </c>
    </row>
    <row r="7" spans="1:28" s="18" customFormat="1" ht="24.75" customHeight="1">
      <c r="A7" s="1" t="s">
        <v>56</v>
      </c>
      <c r="B7" s="1" t="s">
        <v>57</v>
      </c>
      <c r="C7" s="1" t="s">
        <v>58</v>
      </c>
      <c r="D7" s="29" t="s">
        <v>59</v>
      </c>
      <c r="E7" s="29" t="s">
        <v>60</v>
      </c>
      <c r="F7" s="29" t="s">
        <v>61</v>
      </c>
      <c r="G7" s="20" t="s">
        <v>114</v>
      </c>
      <c r="H7" s="29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29" t="s">
        <v>70</v>
      </c>
      <c r="Q7" s="29" t="s">
        <v>71</v>
      </c>
      <c r="R7" s="29" t="s">
        <v>72</v>
      </c>
      <c r="S7" s="29" t="s">
        <v>109</v>
      </c>
      <c r="T7" s="29" t="s">
        <v>73</v>
      </c>
      <c r="U7" s="29" t="s">
        <v>74</v>
      </c>
      <c r="V7" s="29" t="s">
        <v>75</v>
      </c>
      <c r="W7" s="29" t="s">
        <v>76</v>
      </c>
      <c r="X7" s="29" t="s">
        <v>77</v>
      </c>
      <c r="Y7" s="38" t="s">
        <v>78</v>
      </c>
      <c r="Z7" s="38" t="s">
        <v>79</v>
      </c>
      <c r="AA7" s="38" t="s">
        <v>80</v>
      </c>
      <c r="AB7" s="38" t="s">
        <v>113</v>
      </c>
    </row>
    <row r="8" spans="1:28" ht="15">
      <c r="A8" s="39" t="s">
        <v>11</v>
      </c>
      <c r="B8" s="7" t="s">
        <v>38</v>
      </c>
      <c r="C8" s="7" t="s">
        <v>83</v>
      </c>
      <c r="D8" s="11">
        <v>504.16</v>
      </c>
      <c r="E8" s="11">
        <v>437.73</v>
      </c>
      <c r="F8" s="11">
        <v>15.2</v>
      </c>
      <c r="G8" s="21">
        <v>5</v>
      </c>
      <c r="H8" s="13">
        <v>5.144489795918368</v>
      </c>
      <c r="I8" s="9">
        <v>42828</v>
      </c>
      <c r="J8" s="9">
        <v>42835</v>
      </c>
      <c r="K8" s="9">
        <v>42895</v>
      </c>
      <c r="L8" s="9">
        <v>42898</v>
      </c>
      <c r="M8" s="9">
        <v>42933</v>
      </c>
      <c r="N8" s="30">
        <v>98</v>
      </c>
      <c r="O8" s="30">
        <v>105</v>
      </c>
      <c r="P8" s="11">
        <v>253</v>
      </c>
      <c r="Q8" s="11">
        <v>90.5</v>
      </c>
      <c r="R8" s="11" t="s">
        <v>110</v>
      </c>
      <c r="S8" s="11" t="s">
        <v>110</v>
      </c>
      <c r="T8" s="11" t="s">
        <v>23</v>
      </c>
      <c r="U8" s="11">
        <v>37.7</v>
      </c>
      <c r="V8" s="11">
        <v>4.9</v>
      </c>
      <c r="W8" s="11">
        <v>18.1</v>
      </c>
      <c r="X8" s="11">
        <v>1.1</v>
      </c>
      <c r="Y8" s="34">
        <v>0</v>
      </c>
      <c r="Z8" s="34">
        <v>0</v>
      </c>
      <c r="AA8" s="34">
        <v>0</v>
      </c>
      <c r="AB8" s="34">
        <v>0</v>
      </c>
    </row>
    <row r="9" spans="1:28" ht="15">
      <c r="A9" s="39" t="s">
        <v>11</v>
      </c>
      <c r="B9" s="7" t="s">
        <v>12</v>
      </c>
      <c r="C9" s="7" t="s">
        <v>84</v>
      </c>
      <c r="D9" s="13">
        <v>500</v>
      </c>
      <c r="E9" s="13">
        <v>542.8</v>
      </c>
      <c r="F9" s="13">
        <v>-7.89</v>
      </c>
      <c r="G9" s="22">
        <v>18</v>
      </c>
      <c r="H9" s="13">
        <v>4.310344827586207</v>
      </c>
      <c r="I9" s="10">
        <v>42821</v>
      </c>
      <c r="J9" s="10">
        <v>42832</v>
      </c>
      <c r="K9" s="10">
        <v>42900</v>
      </c>
      <c r="L9" s="10">
        <v>42902</v>
      </c>
      <c r="M9" s="10">
        <v>42948</v>
      </c>
      <c r="N9" s="31">
        <v>116</v>
      </c>
      <c r="O9" s="31">
        <v>127</v>
      </c>
      <c r="P9" s="13">
        <v>283.9</v>
      </c>
      <c r="Q9" s="13">
        <v>107.9</v>
      </c>
      <c r="R9" s="11" t="s">
        <v>110</v>
      </c>
      <c r="S9" s="11" t="s">
        <v>110</v>
      </c>
      <c r="T9" s="13" t="s">
        <v>110</v>
      </c>
      <c r="U9" s="13" t="s">
        <v>110</v>
      </c>
      <c r="V9" s="13" t="s">
        <v>110</v>
      </c>
      <c r="W9" s="13">
        <v>18.1</v>
      </c>
      <c r="X9" s="13">
        <v>1.4</v>
      </c>
      <c r="Y9" s="35">
        <v>1</v>
      </c>
      <c r="Z9" s="35">
        <v>3</v>
      </c>
      <c r="AA9" s="35">
        <v>1</v>
      </c>
      <c r="AB9" s="35">
        <v>1</v>
      </c>
    </row>
    <row r="10" spans="1:28" ht="15">
      <c r="A10" s="39" t="s">
        <v>11</v>
      </c>
      <c r="B10" s="2" t="s">
        <v>12</v>
      </c>
      <c r="C10" s="2" t="s">
        <v>85</v>
      </c>
      <c r="D10" s="14">
        <v>501.1</v>
      </c>
      <c r="E10" s="14">
        <v>496.7</v>
      </c>
      <c r="F10" s="14">
        <v>0.89</v>
      </c>
      <c r="G10" s="23">
        <v>16</v>
      </c>
      <c r="H10" s="14">
        <v>4.639814814814815</v>
      </c>
      <c r="I10" s="3">
        <v>42835</v>
      </c>
      <c r="J10" s="3">
        <v>42845</v>
      </c>
      <c r="K10" s="3">
        <v>42904</v>
      </c>
      <c r="L10" s="3">
        <v>42907</v>
      </c>
      <c r="M10" s="3">
        <v>42953</v>
      </c>
      <c r="N10" s="32">
        <v>108</v>
      </c>
      <c r="O10" s="32">
        <v>118</v>
      </c>
      <c r="P10" s="14">
        <v>312.8</v>
      </c>
      <c r="Q10" s="14">
        <v>125.9</v>
      </c>
      <c r="R10" s="11" t="s">
        <v>110</v>
      </c>
      <c r="S10" s="11" t="s">
        <v>110</v>
      </c>
      <c r="T10" s="14">
        <v>18.2</v>
      </c>
      <c r="U10" s="14">
        <v>42.6</v>
      </c>
      <c r="V10" s="14">
        <v>5.1</v>
      </c>
      <c r="W10" s="14">
        <v>18.9</v>
      </c>
      <c r="X10" s="14" t="s">
        <v>110</v>
      </c>
      <c r="Y10" s="36">
        <v>3</v>
      </c>
      <c r="Z10" s="36">
        <v>1</v>
      </c>
      <c r="AA10" s="36">
        <v>3</v>
      </c>
      <c r="AB10" s="35">
        <v>0</v>
      </c>
    </row>
    <row r="11" spans="1:28" ht="15">
      <c r="A11" s="39" t="s">
        <v>11</v>
      </c>
      <c r="B11" s="8" t="s">
        <v>12</v>
      </c>
      <c r="C11" s="15" t="s">
        <v>86</v>
      </c>
      <c r="D11" s="16">
        <v>565.5838333333334</v>
      </c>
      <c r="E11" s="16">
        <v>483.08</v>
      </c>
      <c r="F11" s="16">
        <v>17.07871022052938</v>
      </c>
      <c r="G11" s="25">
        <v>2</v>
      </c>
      <c r="H11" s="16">
        <v>4.834049857549858</v>
      </c>
      <c r="I11" s="5">
        <v>42821</v>
      </c>
      <c r="J11" s="5">
        <v>42835</v>
      </c>
      <c r="K11" s="5">
        <v>42900</v>
      </c>
      <c r="L11" s="5">
        <v>42902</v>
      </c>
      <c r="M11" s="5">
        <v>42952</v>
      </c>
      <c r="N11" s="25">
        <v>117</v>
      </c>
      <c r="O11" s="25">
        <v>131</v>
      </c>
      <c r="P11" s="6">
        <v>280.8</v>
      </c>
      <c r="Q11" s="6">
        <v>107.3</v>
      </c>
      <c r="R11" s="11" t="s">
        <v>110</v>
      </c>
      <c r="S11" s="11" t="s">
        <v>110</v>
      </c>
      <c r="T11" s="13" t="s">
        <v>110</v>
      </c>
      <c r="U11" s="13" t="s">
        <v>110</v>
      </c>
      <c r="V11" s="6" t="s">
        <v>110</v>
      </c>
      <c r="W11" s="6">
        <v>24.2</v>
      </c>
      <c r="X11" s="6">
        <v>2</v>
      </c>
      <c r="Y11" s="37">
        <v>1</v>
      </c>
      <c r="Z11" s="37">
        <v>1</v>
      </c>
      <c r="AA11" s="37">
        <v>5</v>
      </c>
      <c r="AB11" s="37">
        <v>0</v>
      </c>
    </row>
    <row r="12" spans="1:28" ht="15">
      <c r="A12" s="39"/>
      <c r="B12" s="15" t="s">
        <v>87</v>
      </c>
      <c r="D12" s="16">
        <f aca="true" t="shared" si="1" ref="D12:X12">AVERAGE(D8:D11)</f>
        <v>517.7109583333333</v>
      </c>
      <c r="E12" s="16">
        <f t="shared" si="1"/>
        <v>490.0775</v>
      </c>
      <c r="F12" s="16">
        <v>5.638589474793957</v>
      </c>
      <c r="G12" s="25">
        <v>11</v>
      </c>
      <c r="H12" s="16">
        <f t="shared" si="1"/>
        <v>4.732174823967312</v>
      </c>
      <c r="I12" s="17">
        <f t="shared" si="1"/>
        <v>42826.25</v>
      </c>
      <c r="J12" s="17">
        <f t="shared" si="1"/>
        <v>42836.75</v>
      </c>
      <c r="K12" s="17">
        <f t="shared" si="1"/>
        <v>42899.75</v>
      </c>
      <c r="L12" s="17">
        <f t="shared" si="1"/>
        <v>42902.25</v>
      </c>
      <c r="M12" s="17">
        <f t="shared" si="1"/>
        <v>42946.5</v>
      </c>
      <c r="N12" s="16">
        <f t="shared" si="1"/>
        <v>109.75</v>
      </c>
      <c r="O12" s="16">
        <f t="shared" si="1"/>
        <v>120.25</v>
      </c>
      <c r="P12" s="16">
        <f t="shared" si="1"/>
        <v>282.625</v>
      </c>
      <c r="Q12" s="16">
        <f t="shared" si="1"/>
        <v>107.9</v>
      </c>
      <c r="R12" s="16"/>
      <c r="S12" s="16"/>
      <c r="T12" s="16">
        <f t="shared" si="1"/>
        <v>18.2</v>
      </c>
      <c r="U12" s="16">
        <f t="shared" si="1"/>
        <v>40.150000000000006</v>
      </c>
      <c r="V12" s="16">
        <f t="shared" si="1"/>
        <v>5</v>
      </c>
      <c r="W12" s="16">
        <f t="shared" si="1"/>
        <v>19.825</v>
      </c>
      <c r="X12" s="16">
        <f t="shared" si="1"/>
        <v>1.5</v>
      </c>
      <c r="Y12" s="16">
        <f>AVERAGE(Y8:Y11)</f>
        <v>1.25</v>
      </c>
      <c r="Z12" s="16">
        <f>AVERAGE(Z8:Z11)</f>
        <v>1.25</v>
      </c>
      <c r="AA12" s="16">
        <f>AVERAGE(AA8:AA11)</f>
        <v>2.25</v>
      </c>
      <c r="AB12" s="16">
        <f>AVERAGE(AB8:AB11)</f>
        <v>0.25</v>
      </c>
    </row>
    <row r="13" spans="1:28" s="18" customFormat="1" ht="24.75" customHeight="1">
      <c r="A13" s="1" t="s">
        <v>56</v>
      </c>
      <c r="B13" s="1" t="s">
        <v>57</v>
      </c>
      <c r="C13" s="1" t="s">
        <v>58</v>
      </c>
      <c r="D13" s="29" t="s">
        <v>59</v>
      </c>
      <c r="E13" s="29" t="s">
        <v>60</v>
      </c>
      <c r="F13" s="29" t="s">
        <v>61</v>
      </c>
      <c r="G13" s="20" t="s">
        <v>114</v>
      </c>
      <c r="H13" s="29" t="s">
        <v>62</v>
      </c>
      <c r="I13" s="1" t="s">
        <v>63</v>
      </c>
      <c r="J13" s="1" t="s">
        <v>64</v>
      </c>
      <c r="K13" s="1" t="s">
        <v>65</v>
      </c>
      <c r="L13" s="1" t="s">
        <v>66</v>
      </c>
      <c r="M13" s="1" t="s">
        <v>67</v>
      </c>
      <c r="N13" s="1" t="s">
        <v>68</v>
      </c>
      <c r="O13" s="1" t="s">
        <v>69</v>
      </c>
      <c r="P13" s="29" t="s">
        <v>70</v>
      </c>
      <c r="Q13" s="29" t="s">
        <v>71</v>
      </c>
      <c r="R13" s="29" t="s">
        <v>72</v>
      </c>
      <c r="S13" s="29" t="s">
        <v>109</v>
      </c>
      <c r="T13" s="29" t="s">
        <v>73</v>
      </c>
      <c r="U13" s="29" t="s">
        <v>74</v>
      </c>
      <c r="V13" s="29" t="s">
        <v>75</v>
      </c>
      <c r="W13" s="29" t="s">
        <v>76</v>
      </c>
      <c r="X13" s="29" t="s">
        <v>77</v>
      </c>
      <c r="Y13" s="38" t="s">
        <v>78</v>
      </c>
      <c r="Z13" s="38" t="s">
        <v>79</v>
      </c>
      <c r="AA13" s="38" t="s">
        <v>80</v>
      </c>
      <c r="AB13" s="38" t="s">
        <v>113</v>
      </c>
    </row>
    <row r="14" spans="1:28" ht="15">
      <c r="A14" s="39" t="s">
        <v>88</v>
      </c>
      <c r="B14" s="7" t="s">
        <v>28</v>
      </c>
      <c r="C14" s="7" t="s">
        <v>83</v>
      </c>
      <c r="D14" s="11">
        <v>453.21</v>
      </c>
      <c r="E14" s="11">
        <v>437.73</v>
      </c>
      <c r="F14" s="11">
        <v>3.5</v>
      </c>
      <c r="G14" s="21">
        <v>10</v>
      </c>
      <c r="H14" s="13">
        <v>4.316285714285714</v>
      </c>
      <c r="I14" s="9">
        <v>42828</v>
      </c>
      <c r="J14" s="9">
        <v>42837</v>
      </c>
      <c r="K14" s="9">
        <v>42899</v>
      </c>
      <c r="L14" s="9">
        <v>42905</v>
      </c>
      <c r="M14" s="9">
        <v>42942</v>
      </c>
      <c r="N14" s="30">
        <v>105</v>
      </c>
      <c r="O14" s="30">
        <v>114</v>
      </c>
      <c r="P14" s="11">
        <v>231.5</v>
      </c>
      <c r="Q14" s="11">
        <v>87</v>
      </c>
      <c r="R14" s="11">
        <v>10.5</v>
      </c>
      <c r="S14" s="11" t="s">
        <v>110</v>
      </c>
      <c r="T14" s="11" t="s">
        <v>25</v>
      </c>
      <c r="U14" s="11">
        <v>39.8</v>
      </c>
      <c r="V14" s="11">
        <v>4.5</v>
      </c>
      <c r="W14" s="11">
        <v>18.4</v>
      </c>
      <c r="X14" s="11">
        <v>1</v>
      </c>
      <c r="Y14" s="34">
        <v>0</v>
      </c>
      <c r="Z14" s="34">
        <v>0</v>
      </c>
      <c r="AA14" s="34">
        <v>5</v>
      </c>
      <c r="AB14" s="34">
        <v>0</v>
      </c>
    </row>
    <row r="15" spans="1:28" ht="15">
      <c r="A15" s="39" t="s">
        <v>88</v>
      </c>
      <c r="B15" s="7" t="s">
        <v>3</v>
      </c>
      <c r="C15" s="7" t="s">
        <v>84</v>
      </c>
      <c r="D15" s="13">
        <v>535.6</v>
      </c>
      <c r="E15" s="13">
        <v>538.1</v>
      </c>
      <c r="F15" s="13">
        <v>-0.46</v>
      </c>
      <c r="G15" s="22">
        <v>14</v>
      </c>
      <c r="H15" s="13">
        <v>4.6573913043478266</v>
      </c>
      <c r="I15" s="10">
        <v>42821</v>
      </c>
      <c r="J15" s="10">
        <v>42833</v>
      </c>
      <c r="K15" s="10">
        <v>42902</v>
      </c>
      <c r="L15" s="10">
        <v>42898</v>
      </c>
      <c r="M15" s="10">
        <v>42948</v>
      </c>
      <c r="N15" s="31">
        <v>115</v>
      </c>
      <c r="O15" s="31">
        <v>127</v>
      </c>
      <c r="P15" s="13">
        <v>308.5</v>
      </c>
      <c r="Q15" s="13">
        <v>135</v>
      </c>
      <c r="R15" s="11" t="s">
        <v>110</v>
      </c>
      <c r="S15" s="11" t="s">
        <v>110</v>
      </c>
      <c r="T15" s="13" t="s">
        <v>110</v>
      </c>
      <c r="U15" s="13" t="s">
        <v>110</v>
      </c>
      <c r="V15" s="13" t="s">
        <v>110</v>
      </c>
      <c r="W15" s="13">
        <v>16.8</v>
      </c>
      <c r="X15" s="13">
        <v>0.5</v>
      </c>
      <c r="Y15" s="35">
        <v>1</v>
      </c>
      <c r="Z15" s="35">
        <v>3</v>
      </c>
      <c r="AA15" s="35">
        <v>1</v>
      </c>
      <c r="AB15" s="35">
        <v>1</v>
      </c>
    </row>
    <row r="16" spans="1:28" ht="15">
      <c r="A16" s="39" t="s">
        <v>88</v>
      </c>
      <c r="B16" s="2" t="s">
        <v>3</v>
      </c>
      <c r="C16" s="2" t="s">
        <v>85</v>
      </c>
      <c r="D16" s="14">
        <v>484.5</v>
      </c>
      <c r="E16" s="14">
        <v>500</v>
      </c>
      <c r="F16" s="14">
        <v>-3.1</v>
      </c>
      <c r="G16" s="23">
        <v>19</v>
      </c>
      <c r="H16" s="14">
        <v>4.404545454545454</v>
      </c>
      <c r="I16" s="3">
        <v>42835</v>
      </c>
      <c r="J16" s="3">
        <v>42845</v>
      </c>
      <c r="K16" s="3">
        <v>42907</v>
      </c>
      <c r="L16" s="3">
        <v>42909</v>
      </c>
      <c r="M16" s="3">
        <v>42955</v>
      </c>
      <c r="N16" s="32">
        <v>110</v>
      </c>
      <c r="O16" s="32">
        <v>120</v>
      </c>
      <c r="P16" s="14">
        <v>290</v>
      </c>
      <c r="Q16" s="14">
        <v>138.2</v>
      </c>
      <c r="R16" s="14">
        <v>5</v>
      </c>
      <c r="S16" s="11" t="s">
        <v>110</v>
      </c>
      <c r="T16" s="14">
        <v>15.6</v>
      </c>
      <c r="U16" s="14">
        <v>43.2</v>
      </c>
      <c r="V16" s="14">
        <v>4.6</v>
      </c>
      <c r="W16" s="14">
        <v>18.9</v>
      </c>
      <c r="X16" s="14" t="s">
        <v>110</v>
      </c>
      <c r="Y16" s="36">
        <v>3</v>
      </c>
      <c r="Z16" s="36">
        <v>1</v>
      </c>
      <c r="AA16" s="36">
        <v>3</v>
      </c>
      <c r="AB16" s="34">
        <v>0</v>
      </c>
    </row>
    <row r="17" spans="1:28" ht="15">
      <c r="A17" s="39" t="s">
        <v>88</v>
      </c>
      <c r="B17" s="8" t="s">
        <v>3</v>
      </c>
      <c r="C17" s="15" t="s">
        <v>86</v>
      </c>
      <c r="D17" s="16">
        <v>395.5753333333334</v>
      </c>
      <c r="E17" s="16">
        <v>496.97</v>
      </c>
      <c r="F17" s="16">
        <v>-20.402572925260408</v>
      </c>
      <c r="G17" s="25">
        <v>21</v>
      </c>
      <c r="H17" s="16">
        <v>3.2160596205962064</v>
      </c>
      <c r="I17" s="5">
        <v>42821</v>
      </c>
      <c r="J17" s="5">
        <v>42836</v>
      </c>
      <c r="K17" s="5">
        <v>42905</v>
      </c>
      <c r="L17" s="5">
        <v>42907</v>
      </c>
      <c r="M17" s="5">
        <v>42959</v>
      </c>
      <c r="N17" s="25">
        <v>123</v>
      </c>
      <c r="O17" s="25">
        <v>138</v>
      </c>
      <c r="P17" s="6">
        <v>295.3</v>
      </c>
      <c r="Q17" s="6">
        <v>120.2</v>
      </c>
      <c r="R17" s="11" t="s">
        <v>110</v>
      </c>
      <c r="S17" s="11" t="s">
        <v>110</v>
      </c>
      <c r="T17" s="13" t="s">
        <v>110</v>
      </c>
      <c r="U17" s="13" t="s">
        <v>110</v>
      </c>
      <c r="V17" s="6" t="s">
        <v>110</v>
      </c>
      <c r="W17" s="6">
        <v>22</v>
      </c>
      <c r="X17" s="6">
        <v>1.3</v>
      </c>
      <c r="Y17" s="37">
        <v>1</v>
      </c>
      <c r="Z17" s="37">
        <v>1</v>
      </c>
      <c r="AA17" s="37">
        <v>3</v>
      </c>
      <c r="AB17" s="37">
        <v>0</v>
      </c>
    </row>
    <row r="18" spans="1:28" ht="15">
      <c r="A18" s="39"/>
      <c r="B18" s="15" t="s">
        <v>87</v>
      </c>
      <c r="D18" s="16">
        <f aca="true" t="shared" si="2" ref="D18:X18">AVERAGE(D14:D17)</f>
        <v>467.22133333333335</v>
      </c>
      <c r="E18" s="16">
        <f t="shared" si="2"/>
        <v>493.2</v>
      </c>
      <c r="F18" s="16">
        <v>-5.267369559340357</v>
      </c>
      <c r="G18" s="25">
        <v>16</v>
      </c>
      <c r="H18" s="16">
        <f t="shared" si="2"/>
        <v>4.148570523443801</v>
      </c>
      <c r="I18" s="17">
        <f t="shared" si="2"/>
        <v>42826.25</v>
      </c>
      <c r="J18" s="17">
        <f t="shared" si="2"/>
        <v>42837.75</v>
      </c>
      <c r="K18" s="17">
        <f t="shared" si="2"/>
        <v>42903.25</v>
      </c>
      <c r="L18" s="17">
        <f t="shared" si="2"/>
        <v>42904.75</v>
      </c>
      <c r="M18" s="17">
        <f t="shared" si="2"/>
        <v>42951</v>
      </c>
      <c r="N18" s="16">
        <f t="shared" si="2"/>
        <v>113.25</v>
      </c>
      <c r="O18" s="16">
        <f t="shared" si="2"/>
        <v>124.75</v>
      </c>
      <c r="P18" s="16">
        <f t="shared" si="2"/>
        <v>281.325</v>
      </c>
      <c r="Q18" s="16">
        <f t="shared" si="2"/>
        <v>120.1</v>
      </c>
      <c r="R18" s="16">
        <f t="shared" si="2"/>
        <v>7.75</v>
      </c>
      <c r="S18" s="16"/>
      <c r="T18" s="16">
        <f t="shared" si="2"/>
        <v>15.6</v>
      </c>
      <c r="U18" s="16">
        <f t="shared" si="2"/>
        <v>41.5</v>
      </c>
      <c r="V18" s="16">
        <f t="shared" si="2"/>
        <v>4.55</v>
      </c>
      <c r="W18" s="16">
        <f t="shared" si="2"/>
        <v>19.025</v>
      </c>
      <c r="X18" s="16">
        <f t="shared" si="2"/>
        <v>0.9333333333333332</v>
      </c>
      <c r="Y18" s="16">
        <f>AVERAGE(Y14:Y17)</f>
        <v>1.25</v>
      </c>
      <c r="Z18" s="16">
        <f>AVERAGE(Z14:Z17)</f>
        <v>1.25</v>
      </c>
      <c r="AA18" s="16">
        <f>AVERAGE(AA14:AA17)</f>
        <v>3</v>
      </c>
      <c r="AB18" s="16">
        <f>AVERAGE(AB14:AB17)</f>
        <v>0.25</v>
      </c>
    </row>
    <row r="19" spans="1:28" s="18" customFormat="1" ht="24.75" customHeight="1">
      <c r="A19" s="1" t="s">
        <v>56</v>
      </c>
      <c r="B19" s="1" t="s">
        <v>57</v>
      </c>
      <c r="C19" s="1" t="s">
        <v>58</v>
      </c>
      <c r="D19" s="29" t="s">
        <v>59</v>
      </c>
      <c r="E19" s="29" t="s">
        <v>60</v>
      </c>
      <c r="F19" s="29" t="s">
        <v>61</v>
      </c>
      <c r="G19" s="20" t="s">
        <v>114</v>
      </c>
      <c r="H19" s="29" t="s">
        <v>62</v>
      </c>
      <c r="I19" s="1" t="s">
        <v>63</v>
      </c>
      <c r="J19" s="1" t="s">
        <v>64</v>
      </c>
      <c r="K19" s="1" t="s">
        <v>65</v>
      </c>
      <c r="L19" s="1" t="s">
        <v>66</v>
      </c>
      <c r="M19" s="1" t="s">
        <v>67</v>
      </c>
      <c r="N19" s="1" t="s">
        <v>68</v>
      </c>
      <c r="O19" s="1" t="s">
        <v>69</v>
      </c>
      <c r="P19" s="29" t="s">
        <v>70</v>
      </c>
      <c r="Q19" s="29" t="s">
        <v>71</v>
      </c>
      <c r="R19" s="29" t="s">
        <v>72</v>
      </c>
      <c r="S19" s="29" t="s">
        <v>109</v>
      </c>
      <c r="T19" s="29" t="s">
        <v>73</v>
      </c>
      <c r="U19" s="29" t="s">
        <v>74</v>
      </c>
      <c r="V19" s="29" t="s">
        <v>75</v>
      </c>
      <c r="W19" s="29" t="s">
        <v>76</v>
      </c>
      <c r="X19" s="29" t="s">
        <v>77</v>
      </c>
      <c r="Y19" s="38" t="s">
        <v>78</v>
      </c>
      <c r="Z19" s="38" t="s">
        <v>79</v>
      </c>
      <c r="AA19" s="38" t="s">
        <v>80</v>
      </c>
      <c r="AB19" s="38" t="s">
        <v>113</v>
      </c>
    </row>
    <row r="20" spans="1:28" ht="15">
      <c r="A20" s="39" t="s">
        <v>89</v>
      </c>
      <c r="B20" s="7" t="s">
        <v>24</v>
      </c>
      <c r="C20" s="7" t="s">
        <v>83</v>
      </c>
      <c r="D20" s="11">
        <v>347.32</v>
      </c>
      <c r="E20" s="11">
        <v>437.73</v>
      </c>
      <c r="F20" s="11">
        <v>-20.7</v>
      </c>
      <c r="G20" s="21">
        <v>19</v>
      </c>
      <c r="H20" s="13">
        <v>3.1010714285714287</v>
      </c>
      <c r="I20" s="9">
        <v>42828</v>
      </c>
      <c r="J20" s="9">
        <v>42836</v>
      </c>
      <c r="K20" s="9">
        <v>42901</v>
      </c>
      <c r="L20" s="9">
        <v>42907</v>
      </c>
      <c r="M20" s="9">
        <v>42948</v>
      </c>
      <c r="N20" s="30">
        <v>112</v>
      </c>
      <c r="O20" s="30">
        <v>120</v>
      </c>
      <c r="P20" s="11">
        <v>272</v>
      </c>
      <c r="Q20" s="11">
        <v>92.5</v>
      </c>
      <c r="R20" s="11">
        <v>8.4</v>
      </c>
      <c r="S20" s="11" t="s">
        <v>110</v>
      </c>
      <c r="T20" s="11" t="s">
        <v>25</v>
      </c>
      <c r="U20" s="11">
        <v>28.9</v>
      </c>
      <c r="V20" s="11">
        <v>4.8</v>
      </c>
      <c r="W20" s="11">
        <v>16.6</v>
      </c>
      <c r="X20" s="11">
        <v>1.9</v>
      </c>
      <c r="Y20" s="34">
        <v>0</v>
      </c>
      <c r="Z20" s="34">
        <v>0</v>
      </c>
      <c r="AA20" s="34">
        <v>3</v>
      </c>
      <c r="AB20" s="34">
        <v>0</v>
      </c>
    </row>
    <row r="21" spans="1:28" ht="15">
      <c r="A21" s="39" t="s">
        <v>89</v>
      </c>
      <c r="B21" s="7" t="s">
        <v>1</v>
      </c>
      <c r="C21" s="7" t="s">
        <v>84</v>
      </c>
      <c r="D21" s="13">
        <v>546.1</v>
      </c>
      <c r="E21" s="13">
        <v>538.1</v>
      </c>
      <c r="F21" s="13">
        <v>1.49</v>
      </c>
      <c r="G21" s="22">
        <v>13</v>
      </c>
      <c r="H21" s="13">
        <v>4.627966101694915</v>
      </c>
      <c r="I21" s="10">
        <v>42821</v>
      </c>
      <c r="J21" s="10">
        <v>42832</v>
      </c>
      <c r="K21" s="10">
        <v>42903</v>
      </c>
      <c r="L21" s="10">
        <v>42907</v>
      </c>
      <c r="M21" s="10">
        <v>42950</v>
      </c>
      <c r="N21" s="31">
        <v>118</v>
      </c>
      <c r="O21" s="31">
        <v>129</v>
      </c>
      <c r="P21" s="13">
        <v>307.2</v>
      </c>
      <c r="Q21" s="13">
        <v>121.7</v>
      </c>
      <c r="R21" s="11" t="s">
        <v>110</v>
      </c>
      <c r="S21" s="11" t="s">
        <v>110</v>
      </c>
      <c r="T21" s="13" t="s">
        <v>110</v>
      </c>
      <c r="U21" s="13" t="s">
        <v>110</v>
      </c>
      <c r="V21" s="13" t="s">
        <v>110</v>
      </c>
      <c r="W21" s="13">
        <v>18.3</v>
      </c>
      <c r="X21" s="13">
        <v>2.1</v>
      </c>
      <c r="Y21" s="35">
        <v>1</v>
      </c>
      <c r="Z21" s="35">
        <v>1</v>
      </c>
      <c r="AA21" s="35">
        <v>1</v>
      </c>
      <c r="AB21" s="35">
        <v>1</v>
      </c>
    </row>
    <row r="22" spans="1:28" ht="15">
      <c r="A22" s="39" t="s">
        <v>89</v>
      </c>
      <c r="B22" s="2" t="s">
        <v>1</v>
      </c>
      <c r="C22" s="2" t="s">
        <v>85</v>
      </c>
      <c r="D22" s="14">
        <v>512.8</v>
      </c>
      <c r="E22" s="14">
        <v>500</v>
      </c>
      <c r="F22" s="14">
        <v>2.56</v>
      </c>
      <c r="G22" s="23">
        <v>13</v>
      </c>
      <c r="H22" s="14">
        <v>4.661818181818181</v>
      </c>
      <c r="I22" s="3">
        <v>42835</v>
      </c>
      <c r="J22" s="3">
        <v>42845</v>
      </c>
      <c r="K22" s="3">
        <v>42908</v>
      </c>
      <c r="L22" s="3">
        <v>42910</v>
      </c>
      <c r="M22" s="3">
        <v>42955</v>
      </c>
      <c r="N22" s="32">
        <v>110</v>
      </c>
      <c r="O22" s="32">
        <v>120</v>
      </c>
      <c r="P22" s="14">
        <v>287.2</v>
      </c>
      <c r="Q22" s="14">
        <v>120.1</v>
      </c>
      <c r="R22" s="11" t="s">
        <v>110</v>
      </c>
      <c r="S22" s="11" t="s">
        <v>110</v>
      </c>
      <c r="T22" s="14">
        <v>15</v>
      </c>
      <c r="U22" s="14">
        <v>42.3</v>
      </c>
      <c r="V22" s="14">
        <v>5.2</v>
      </c>
      <c r="W22" s="14">
        <v>19.3</v>
      </c>
      <c r="X22" s="14" t="s">
        <v>110</v>
      </c>
      <c r="Y22" s="36">
        <v>3</v>
      </c>
      <c r="Z22" s="36">
        <v>1</v>
      </c>
      <c r="AA22" s="36">
        <v>3</v>
      </c>
      <c r="AB22" s="34">
        <v>0</v>
      </c>
    </row>
    <row r="23" spans="1:28" ht="15">
      <c r="A23" s="39" t="s">
        <v>89</v>
      </c>
      <c r="B23" s="8" t="s">
        <v>1</v>
      </c>
      <c r="C23" s="15" t="s">
        <v>86</v>
      </c>
      <c r="D23" s="16">
        <v>432.7994166666667</v>
      </c>
      <c r="E23" s="16">
        <v>496.97</v>
      </c>
      <c r="F23" s="16">
        <v>-12.912365602216102</v>
      </c>
      <c r="G23" s="25">
        <v>19</v>
      </c>
      <c r="H23" s="16">
        <v>3.5475362021857926</v>
      </c>
      <c r="I23" s="5">
        <v>42821</v>
      </c>
      <c r="J23" s="5">
        <v>42836</v>
      </c>
      <c r="K23" s="5">
        <v>42907</v>
      </c>
      <c r="L23" s="5">
        <v>42910</v>
      </c>
      <c r="M23" s="5">
        <v>42958</v>
      </c>
      <c r="N23" s="25">
        <v>122</v>
      </c>
      <c r="O23" s="25">
        <v>137</v>
      </c>
      <c r="P23" s="6">
        <v>309.8</v>
      </c>
      <c r="Q23" s="6">
        <v>135.8</v>
      </c>
      <c r="R23" s="11" t="s">
        <v>110</v>
      </c>
      <c r="S23" s="11" t="s">
        <v>110</v>
      </c>
      <c r="T23" s="13" t="s">
        <v>110</v>
      </c>
      <c r="U23" s="13" t="s">
        <v>110</v>
      </c>
      <c r="V23" s="6" t="s">
        <v>110</v>
      </c>
      <c r="W23" s="6">
        <v>21.5</v>
      </c>
      <c r="X23" s="6">
        <v>2</v>
      </c>
      <c r="Y23" s="37">
        <v>1</v>
      </c>
      <c r="Z23" s="37">
        <v>1</v>
      </c>
      <c r="AA23" s="37">
        <v>1</v>
      </c>
      <c r="AB23" s="37">
        <v>0</v>
      </c>
    </row>
    <row r="24" spans="1:28" ht="15">
      <c r="A24" s="39"/>
      <c r="B24" s="15" t="s">
        <v>90</v>
      </c>
      <c r="D24" s="16">
        <f aca="true" t="shared" si="3" ref="D24:X24">AVERAGE(D20:D23)</f>
        <v>459.7548541666667</v>
      </c>
      <c r="E24" s="16">
        <f t="shared" si="3"/>
        <v>493.2</v>
      </c>
      <c r="F24" s="16">
        <v>-6.781254224114619</v>
      </c>
      <c r="G24" s="25">
        <v>18</v>
      </c>
      <c r="H24" s="16">
        <f t="shared" si="3"/>
        <v>3.98459797856758</v>
      </c>
      <c r="I24" s="17">
        <f t="shared" si="3"/>
        <v>42826.25</v>
      </c>
      <c r="J24" s="17">
        <f t="shared" si="3"/>
        <v>42837.25</v>
      </c>
      <c r="K24" s="17">
        <f t="shared" si="3"/>
        <v>42904.75</v>
      </c>
      <c r="L24" s="17">
        <f t="shared" si="3"/>
        <v>42908.5</v>
      </c>
      <c r="M24" s="17">
        <f t="shared" si="3"/>
        <v>42952.75</v>
      </c>
      <c r="N24" s="16">
        <f t="shared" si="3"/>
        <v>115.5</v>
      </c>
      <c r="O24" s="16">
        <f t="shared" si="3"/>
        <v>126.5</v>
      </c>
      <c r="P24" s="16">
        <f t="shared" si="3"/>
        <v>294.05</v>
      </c>
      <c r="Q24" s="16">
        <f t="shared" si="3"/>
        <v>117.52499999999999</v>
      </c>
      <c r="R24" s="16">
        <f t="shared" si="3"/>
        <v>8.4</v>
      </c>
      <c r="S24" s="16"/>
      <c r="T24" s="16">
        <f t="shared" si="3"/>
        <v>15</v>
      </c>
      <c r="U24" s="16">
        <f t="shared" si="3"/>
        <v>35.599999999999994</v>
      </c>
      <c r="V24" s="16">
        <f t="shared" si="3"/>
        <v>5</v>
      </c>
      <c r="W24" s="16">
        <f t="shared" si="3"/>
        <v>18.925</v>
      </c>
      <c r="X24" s="16">
        <f t="shared" si="3"/>
        <v>2</v>
      </c>
      <c r="Y24" s="16">
        <f>AVERAGE(Y20:Y23)</f>
        <v>1.25</v>
      </c>
      <c r="Z24" s="16">
        <f>AVERAGE(Z20:Z23)</f>
        <v>0.75</v>
      </c>
      <c r="AA24" s="16">
        <f>AVERAGE(AA20:AA23)</f>
        <v>2</v>
      </c>
      <c r="AB24" s="16">
        <f>AVERAGE(AB20:AB23)</f>
        <v>0.25</v>
      </c>
    </row>
    <row r="25" spans="1:28" s="18" customFormat="1" ht="24.75" customHeight="1">
      <c r="A25" s="1" t="s">
        <v>91</v>
      </c>
      <c r="B25" s="1" t="s">
        <v>57</v>
      </c>
      <c r="C25" s="1" t="s">
        <v>58</v>
      </c>
      <c r="D25" s="29" t="s">
        <v>59</v>
      </c>
      <c r="E25" s="29" t="s">
        <v>60</v>
      </c>
      <c r="F25" s="29" t="s">
        <v>61</v>
      </c>
      <c r="G25" s="20" t="s">
        <v>114</v>
      </c>
      <c r="H25" s="29" t="s">
        <v>62</v>
      </c>
      <c r="I25" s="1" t="s">
        <v>63</v>
      </c>
      <c r="J25" s="1" t="s">
        <v>64</v>
      </c>
      <c r="K25" s="1" t="s">
        <v>65</v>
      </c>
      <c r="L25" s="1" t="s">
        <v>66</v>
      </c>
      <c r="M25" s="1" t="s">
        <v>67</v>
      </c>
      <c r="N25" s="1" t="s">
        <v>68</v>
      </c>
      <c r="O25" s="1" t="s">
        <v>69</v>
      </c>
      <c r="P25" s="29" t="s">
        <v>70</v>
      </c>
      <c r="Q25" s="29" t="s">
        <v>71</v>
      </c>
      <c r="R25" s="29" t="s">
        <v>72</v>
      </c>
      <c r="S25" s="29" t="s">
        <v>109</v>
      </c>
      <c r="T25" s="29" t="s">
        <v>73</v>
      </c>
      <c r="U25" s="29" t="s">
        <v>74</v>
      </c>
      <c r="V25" s="29" t="s">
        <v>75</v>
      </c>
      <c r="W25" s="29" t="s">
        <v>76</v>
      </c>
      <c r="X25" s="29" t="s">
        <v>77</v>
      </c>
      <c r="Y25" s="38" t="s">
        <v>78</v>
      </c>
      <c r="Z25" s="38" t="s">
        <v>79</v>
      </c>
      <c r="AA25" s="38" t="s">
        <v>80</v>
      </c>
      <c r="AB25" s="38" t="s">
        <v>112</v>
      </c>
    </row>
    <row r="26" spans="1:28" ht="15">
      <c r="A26" s="39" t="s">
        <v>92</v>
      </c>
      <c r="B26" s="7" t="s">
        <v>22</v>
      </c>
      <c r="C26" s="7" t="s">
        <v>83</v>
      </c>
      <c r="D26" s="11">
        <v>434.23</v>
      </c>
      <c r="E26" s="11">
        <v>408.61</v>
      </c>
      <c r="F26" s="11">
        <v>6.3</v>
      </c>
      <c r="G26" s="21">
        <v>9</v>
      </c>
      <c r="H26" s="13">
        <v>4.13552380952381</v>
      </c>
      <c r="I26" s="9">
        <v>42828</v>
      </c>
      <c r="J26" s="9">
        <v>42835</v>
      </c>
      <c r="K26" s="9">
        <v>42898</v>
      </c>
      <c r="L26" s="9">
        <v>42899</v>
      </c>
      <c r="M26" s="9">
        <v>42940</v>
      </c>
      <c r="N26" s="30">
        <v>105</v>
      </c>
      <c r="O26" s="30">
        <v>112</v>
      </c>
      <c r="P26" s="11">
        <v>219.5</v>
      </c>
      <c r="Q26" s="11">
        <v>82</v>
      </c>
      <c r="R26" s="11">
        <v>4.2</v>
      </c>
      <c r="S26" s="11" t="s">
        <v>110</v>
      </c>
      <c r="T26" s="11" t="s">
        <v>23</v>
      </c>
      <c r="U26" s="11">
        <v>35</v>
      </c>
      <c r="V26" s="11">
        <v>4.9</v>
      </c>
      <c r="W26" s="11">
        <v>17</v>
      </c>
      <c r="X26" s="11">
        <v>1.2</v>
      </c>
      <c r="Y26" s="34">
        <v>0</v>
      </c>
      <c r="Z26" s="34">
        <v>5</v>
      </c>
      <c r="AA26" s="34">
        <v>0</v>
      </c>
      <c r="AB26" s="34">
        <v>0</v>
      </c>
    </row>
    <row r="27" spans="1:28" ht="15">
      <c r="A27" s="39" t="s">
        <v>92</v>
      </c>
      <c r="B27" s="7" t="s">
        <v>0</v>
      </c>
      <c r="C27" s="7" t="s">
        <v>84</v>
      </c>
      <c r="D27" s="13">
        <v>508.3</v>
      </c>
      <c r="E27" s="13">
        <v>538.1</v>
      </c>
      <c r="F27" s="13">
        <v>-5.54</v>
      </c>
      <c r="G27" s="22">
        <v>17</v>
      </c>
      <c r="H27" s="13">
        <v>4.42</v>
      </c>
      <c r="I27" s="10">
        <v>42821</v>
      </c>
      <c r="J27" s="10">
        <v>42834</v>
      </c>
      <c r="K27" s="10">
        <v>42903</v>
      </c>
      <c r="L27" s="10">
        <v>42906</v>
      </c>
      <c r="M27" s="10">
        <v>42949</v>
      </c>
      <c r="N27" s="31">
        <v>115</v>
      </c>
      <c r="O27" s="31">
        <v>128</v>
      </c>
      <c r="P27" s="13">
        <v>284.2</v>
      </c>
      <c r="Q27" s="13">
        <v>131.3</v>
      </c>
      <c r="R27" s="11" t="s">
        <v>110</v>
      </c>
      <c r="S27" s="11" t="s">
        <v>110</v>
      </c>
      <c r="T27" s="13" t="s">
        <v>110</v>
      </c>
      <c r="U27" s="13" t="s">
        <v>110</v>
      </c>
      <c r="V27" s="13" t="s">
        <v>110</v>
      </c>
      <c r="W27" s="13">
        <v>18.1</v>
      </c>
      <c r="X27" s="13">
        <v>0.2</v>
      </c>
      <c r="Y27" s="35">
        <v>1</v>
      </c>
      <c r="Z27" s="35">
        <v>3</v>
      </c>
      <c r="AA27" s="35">
        <v>1</v>
      </c>
      <c r="AB27" s="35">
        <v>1</v>
      </c>
    </row>
    <row r="28" spans="1:28" ht="15">
      <c r="A28" s="39" t="s">
        <v>92</v>
      </c>
      <c r="B28" s="2" t="s">
        <v>54</v>
      </c>
      <c r="C28" s="2" t="s">
        <v>85</v>
      </c>
      <c r="D28" s="14">
        <v>501.7</v>
      </c>
      <c r="E28" s="14">
        <v>500</v>
      </c>
      <c r="F28" s="14">
        <v>0.34</v>
      </c>
      <c r="G28" s="23">
        <v>18</v>
      </c>
      <c r="H28" s="14">
        <v>4.560909090909091</v>
      </c>
      <c r="I28" s="3">
        <v>42835</v>
      </c>
      <c r="J28" s="3">
        <v>42845</v>
      </c>
      <c r="K28" s="3">
        <v>42906</v>
      </c>
      <c r="L28" s="3">
        <v>42908</v>
      </c>
      <c r="M28" s="3">
        <v>42955</v>
      </c>
      <c r="N28" s="32">
        <v>110</v>
      </c>
      <c r="O28" s="32">
        <v>120</v>
      </c>
      <c r="P28" s="14">
        <v>257.4</v>
      </c>
      <c r="Q28" s="14">
        <v>113.7</v>
      </c>
      <c r="R28" s="11" t="s">
        <v>110</v>
      </c>
      <c r="S28" s="11" t="s">
        <v>110</v>
      </c>
      <c r="T28" s="14">
        <v>15</v>
      </c>
      <c r="U28" s="14">
        <v>40.7</v>
      </c>
      <c r="V28" s="14">
        <v>5.1</v>
      </c>
      <c r="W28" s="14">
        <v>19</v>
      </c>
      <c r="X28" s="14" t="s">
        <v>110</v>
      </c>
      <c r="Y28" s="36">
        <v>3</v>
      </c>
      <c r="Z28" s="36">
        <v>1</v>
      </c>
      <c r="AA28" s="36">
        <v>3</v>
      </c>
      <c r="AB28" s="34">
        <v>0</v>
      </c>
    </row>
    <row r="29" spans="1:28" ht="15">
      <c r="A29" s="39" t="s">
        <v>92</v>
      </c>
      <c r="B29" s="8" t="s">
        <v>0</v>
      </c>
      <c r="C29" s="15" t="s">
        <v>86</v>
      </c>
      <c r="D29" s="16">
        <v>515.02575</v>
      </c>
      <c r="E29" s="16">
        <v>491.14</v>
      </c>
      <c r="F29" s="16">
        <v>4.863328175265713</v>
      </c>
      <c r="G29" s="25">
        <v>12</v>
      </c>
      <c r="H29" s="16">
        <v>4.478484782608696</v>
      </c>
      <c r="I29" s="5">
        <v>42821</v>
      </c>
      <c r="J29" s="5">
        <v>42838</v>
      </c>
      <c r="K29" s="5">
        <v>42904</v>
      </c>
      <c r="L29" s="5">
        <v>42906</v>
      </c>
      <c r="M29" s="5">
        <v>42953</v>
      </c>
      <c r="N29" s="25">
        <v>115</v>
      </c>
      <c r="O29" s="25">
        <v>132</v>
      </c>
      <c r="P29" s="6">
        <v>295</v>
      </c>
      <c r="Q29" s="6">
        <v>138.3</v>
      </c>
      <c r="R29" s="11" t="s">
        <v>110</v>
      </c>
      <c r="S29" s="11" t="s">
        <v>110</v>
      </c>
      <c r="T29" s="13" t="s">
        <v>110</v>
      </c>
      <c r="U29" s="13" t="s">
        <v>110</v>
      </c>
      <c r="V29" s="6" t="s">
        <v>110</v>
      </c>
      <c r="W29" s="6">
        <v>21.6</v>
      </c>
      <c r="X29" s="6">
        <v>0.2</v>
      </c>
      <c r="Y29" s="37">
        <v>1</v>
      </c>
      <c r="Z29" s="37">
        <v>1</v>
      </c>
      <c r="AA29" s="37">
        <v>1</v>
      </c>
      <c r="AB29" s="37">
        <v>0</v>
      </c>
    </row>
    <row r="30" spans="1:28" ht="15">
      <c r="A30" s="39"/>
      <c r="B30" s="15" t="s">
        <v>87</v>
      </c>
      <c r="D30" s="16">
        <f aca="true" t="shared" si="4" ref="D30:X30">AVERAGE(D26:D29)</f>
        <v>489.8139375</v>
      </c>
      <c r="E30" s="16">
        <f t="shared" si="4"/>
        <v>484.4625</v>
      </c>
      <c r="F30" s="16">
        <v>1.1046133601672021</v>
      </c>
      <c r="G30" s="25">
        <v>13</v>
      </c>
      <c r="H30" s="16">
        <f t="shared" si="4"/>
        <v>4.398729420760398</v>
      </c>
      <c r="I30" s="17">
        <f t="shared" si="4"/>
        <v>42826.25</v>
      </c>
      <c r="J30" s="17">
        <f t="shared" si="4"/>
        <v>42838</v>
      </c>
      <c r="K30" s="17">
        <f t="shared" si="4"/>
        <v>42902.75</v>
      </c>
      <c r="L30" s="17">
        <f t="shared" si="4"/>
        <v>42904.75</v>
      </c>
      <c r="M30" s="17">
        <f t="shared" si="4"/>
        <v>42949.25</v>
      </c>
      <c r="N30" s="16">
        <f t="shared" si="4"/>
        <v>111.25</v>
      </c>
      <c r="O30" s="16">
        <f t="shared" si="4"/>
        <v>123</v>
      </c>
      <c r="P30" s="16">
        <f t="shared" si="4"/>
        <v>264.025</v>
      </c>
      <c r="Q30" s="16">
        <f t="shared" si="4"/>
        <v>116.325</v>
      </c>
      <c r="R30" s="16">
        <f t="shared" si="4"/>
        <v>4.2</v>
      </c>
      <c r="S30" s="16"/>
      <c r="T30" s="16">
        <f t="shared" si="4"/>
        <v>15</v>
      </c>
      <c r="U30" s="16">
        <f t="shared" si="4"/>
        <v>37.85</v>
      </c>
      <c r="V30" s="16">
        <f t="shared" si="4"/>
        <v>5</v>
      </c>
      <c r="W30" s="16">
        <f t="shared" si="4"/>
        <v>18.925</v>
      </c>
      <c r="X30" s="16">
        <f t="shared" si="4"/>
        <v>0.5333333333333333</v>
      </c>
      <c r="Y30" s="16">
        <f>AVERAGE(Y26:Y29)</f>
        <v>1.25</v>
      </c>
      <c r="Z30" s="16">
        <f>AVERAGE(Z26:Z29)</f>
        <v>2.5</v>
      </c>
      <c r="AA30" s="16">
        <f>AVERAGE(AA26:AA29)</f>
        <v>1.25</v>
      </c>
      <c r="AB30" s="16">
        <f>AVERAGE(AB26:AB29)</f>
        <v>0.25</v>
      </c>
    </row>
    <row r="31" spans="1:28" s="18" customFormat="1" ht="24.75" customHeight="1">
      <c r="A31" s="1" t="s">
        <v>56</v>
      </c>
      <c r="B31" s="1" t="s">
        <v>57</v>
      </c>
      <c r="C31" s="1" t="s">
        <v>58</v>
      </c>
      <c r="D31" s="29" t="s">
        <v>59</v>
      </c>
      <c r="E31" s="29" t="s">
        <v>60</v>
      </c>
      <c r="F31" s="29" t="s">
        <v>61</v>
      </c>
      <c r="G31" s="20" t="s">
        <v>114</v>
      </c>
      <c r="H31" s="29" t="s">
        <v>62</v>
      </c>
      <c r="I31" s="1" t="s">
        <v>63</v>
      </c>
      <c r="J31" s="1" t="s">
        <v>64</v>
      </c>
      <c r="K31" s="1" t="s">
        <v>65</v>
      </c>
      <c r="L31" s="1" t="s">
        <v>66</v>
      </c>
      <c r="M31" s="1" t="s">
        <v>67</v>
      </c>
      <c r="N31" s="1" t="s">
        <v>68</v>
      </c>
      <c r="O31" s="1" t="s">
        <v>69</v>
      </c>
      <c r="P31" s="29" t="s">
        <v>70</v>
      </c>
      <c r="Q31" s="29" t="s">
        <v>71</v>
      </c>
      <c r="R31" s="29" t="s">
        <v>72</v>
      </c>
      <c r="S31" s="29" t="s">
        <v>109</v>
      </c>
      <c r="T31" s="29" t="s">
        <v>73</v>
      </c>
      <c r="U31" s="29" t="s">
        <v>74</v>
      </c>
      <c r="V31" s="29" t="s">
        <v>75</v>
      </c>
      <c r="W31" s="29" t="s">
        <v>76</v>
      </c>
      <c r="X31" s="29" t="s">
        <v>77</v>
      </c>
      <c r="Y31" s="38" t="s">
        <v>78</v>
      </c>
      <c r="Z31" s="38" t="s">
        <v>79</v>
      </c>
      <c r="AA31" s="38" t="s">
        <v>80</v>
      </c>
      <c r="AB31" s="38" t="s">
        <v>113</v>
      </c>
    </row>
    <row r="32" spans="1:28" ht="15">
      <c r="A32" s="39" t="s">
        <v>93</v>
      </c>
      <c r="B32" s="7" t="s">
        <v>31</v>
      </c>
      <c r="C32" s="7" t="s">
        <v>83</v>
      </c>
      <c r="D32" s="11">
        <v>451.55</v>
      </c>
      <c r="E32" s="11">
        <v>437.73</v>
      </c>
      <c r="F32" s="11">
        <v>3.2</v>
      </c>
      <c r="G32" s="21">
        <v>11</v>
      </c>
      <c r="H32" s="13">
        <v>4.0680180180180185</v>
      </c>
      <c r="I32" s="9">
        <v>42828</v>
      </c>
      <c r="J32" s="9">
        <v>42835</v>
      </c>
      <c r="K32" s="9">
        <v>42899</v>
      </c>
      <c r="L32" s="9">
        <v>42906</v>
      </c>
      <c r="M32" s="9">
        <v>42946</v>
      </c>
      <c r="N32" s="30">
        <v>111</v>
      </c>
      <c r="O32" s="30">
        <v>118</v>
      </c>
      <c r="P32" s="11">
        <v>253</v>
      </c>
      <c r="Q32" s="11">
        <v>95.5</v>
      </c>
      <c r="R32" s="11">
        <v>2.1</v>
      </c>
      <c r="S32" s="11" t="s">
        <v>110</v>
      </c>
      <c r="T32" s="11" t="s">
        <v>32</v>
      </c>
      <c r="U32" s="11">
        <v>30.9</v>
      </c>
      <c r="V32" s="11">
        <v>4.7</v>
      </c>
      <c r="W32" s="11">
        <v>15.4</v>
      </c>
      <c r="X32" s="11">
        <v>2.1</v>
      </c>
      <c r="Y32" s="34">
        <v>0</v>
      </c>
      <c r="Z32" s="34">
        <v>0</v>
      </c>
      <c r="AA32" s="34">
        <v>3</v>
      </c>
      <c r="AB32" s="34">
        <v>0</v>
      </c>
    </row>
    <row r="33" spans="1:28" ht="15">
      <c r="A33" s="39" t="s">
        <v>93</v>
      </c>
      <c r="B33" s="7" t="s">
        <v>6</v>
      </c>
      <c r="C33" s="7" t="s">
        <v>84</v>
      </c>
      <c r="D33" s="13">
        <v>552.2</v>
      </c>
      <c r="E33" s="13">
        <v>538.1</v>
      </c>
      <c r="F33" s="13">
        <v>2.62</v>
      </c>
      <c r="G33" s="22">
        <v>12</v>
      </c>
      <c r="H33" s="13">
        <v>4.679661016949153</v>
      </c>
      <c r="I33" s="10">
        <v>42821</v>
      </c>
      <c r="J33" s="10">
        <v>42832</v>
      </c>
      <c r="K33" s="10">
        <v>42903</v>
      </c>
      <c r="L33" s="10">
        <v>42905</v>
      </c>
      <c r="M33" s="10">
        <v>42950</v>
      </c>
      <c r="N33" s="31">
        <v>118</v>
      </c>
      <c r="O33" s="31">
        <v>129</v>
      </c>
      <c r="P33" s="13">
        <v>289.1</v>
      </c>
      <c r="Q33" s="13">
        <v>125.7</v>
      </c>
      <c r="R33" s="11" t="s">
        <v>110</v>
      </c>
      <c r="S33" s="11" t="s">
        <v>110</v>
      </c>
      <c r="T33" s="13" t="s">
        <v>110</v>
      </c>
      <c r="U33" s="13" t="s">
        <v>110</v>
      </c>
      <c r="V33" s="13" t="s">
        <v>110</v>
      </c>
      <c r="W33" s="13">
        <v>17.3</v>
      </c>
      <c r="X33" s="13">
        <v>1.5</v>
      </c>
      <c r="Y33" s="35">
        <v>1</v>
      </c>
      <c r="Z33" s="35">
        <v>1</v>
      </c>
      <c r="AA33" s="35">
        <v>1</v>
      </c>
      <c r="AB33" s="35">
        <v>1</v>
      </c>
    </row>
    <row r="34" spans="1:28" ht="15">
      <c r="A34" s="39" t="s">
        <v>93</v>
      </c>
      <c r="B34" s="2" t="s">
        <v>6</v>
      </c>
      <c r="C34" s="2" t="s">
        <v>85</v>
      </c>
      <c r="D34" s="14">
        <v>546.7</v>
      </c>
      <c r="E34" s="14">
        <v>500</v>
      </c>
      <c r="F34" s="14">
        <v>9.34</v>
      </c>
      <c r="G34" s="23">
        <v>5</v>
      </c>
      <c r="H34" s="14">
        <v>4.970000000000001</v>
      </c>
      <c r="I34" s="3">
        <v>42835</v>
      </c>
      <c r="J34" s="3">
        <v>42845</v>
      </c>
      <c r="K34" s="3">
        <v>42907</v>
      </c>
      <c r="L34" s="3">
        <v>42910</v>
      </c>
      <c r="M34" s="3">
        <v>42955</v>
      </c>
      <c r="N34" s="32">
        <v>110</v>
      </c>
      <c r="O34" s="32">
        <v>120</v>
      </c>
      <c r="P34" s="14">
        <v>265.4</v>
      </c>
      <c r="Q34" s="14">
        <v>125.5</v>
      </c>
      <c r="R34" s="11" t="s">
        <v>110</v>
      </c>
      <c r="S34" s="11" t="s">
        <v>110</v>
      </c>
      <c r="T34" s="14">
        <v>20.2</v>
      </c>
      <c r="U34" s="14">
        <v>42.3</v>
      </c>
      <c r="V34" s="14">
        <v>5</v>
      </c>
      <c r="W34" s="14">
        <v>19.6</v>
      </c>
      <c r="X34" s="14" t="s">
        <v>110</v>
      </c>
      <c r="Y34" s="36">
        <v>3</v>
      </c>
      <c r="Z34" s="36">
        <v>1</v>
      </c>
      <c r="AA34" s="36">
        <v>3</v>
      </c>
      <c r="AB34" s="34">
        <v>0</v>
      </c>
    </row>
    <row r="35" spans="1:28" ht="15">
      <c r="A35" s="39" t="s">
        <v>93</v>
      </c>
      <c r="B35" s="8" t="s">
        <v>6</v>
      </c>
      <c r="C35" s="15" t="s">
        <v>86</v>
      </c>
      <c r="D35" s="16">
        <v>466.69000000000005</v>
      </c>
      <c r="E35" s="16">
        <v>496.97</v>
      </c>
      <c r="F35" s="16">
        <v>-6.092923114071269</v>
      </c>
      <c r="G35" s="25">
        <v>17</v>
      </c>
      <c r="H35" s="16">
        <v>3.7942276422764234</v>
      </c>
      <c r="I35" s="5">
        <v>42821</v>
      </c>
      <c r="J35" s="5">
        <v>42835</v>
      </c>
      <c r="K35" s="5">
        <v>42905</v>
      </c>
      <c r="L35" s="5">
        <v>42907</v>
      </c>
      <c r="M35" s="5">
        <v>42958</v>
      </c>
      <c r="N35" s="25">
        <v>123</v>
      </c>
      <c r="O35" s="25">
        <v>137</v>
      </c>
      <c r="P35" s="6">
        <v>301.6</v>
      </c>
      <c r="Q35" s="6">
        <v>139.8</v>
      </c>
      <c r="R35" s="11" t="s">
        <v>110</v>
      </c>
      <c r="S35" s="11" t="s">
        <v>110</v>
      </c>
      <c r="T35" s="13" t="s">
        <v>110</v>
      </c>
      <c r="U35" s="13" t="s">
        <v>110</v>
      </c>
      <c r="V35" s="6" t="s">
        <v>110</v>
      </c>
      <c r="W35" s="6">
        <v>21</v>
      </c>
      <c r="X35" s="6">
        <v>2.4</v>
      </c>
      <c r="Y35" s="37">
        <v>1</v>
      </c>
      <c r="Z35" s="37">
        <v>1</v>
      </c>
      <c r="AA35" s="37">
        <v>3</v>
      </c>
      <c r="AB35" s="37">
        <v>0</v>
      </c>
    </row>
    <row r="36" spans="1:28" ht="15">
      <c r="A36" s="39"/>
      <c r="B36" s="15" t="s">
        <v>90</v>
      </c>
      <c r="D36" s="16">
        <f aca="true" t="shared" si="5" ref="D36:X36">AVERAGE(D32:D35)</f>
        <v>504.285</v>
      </c>
      <c r="E36" s="16">
        <f t="shared" si="5"/>
        <v>493.2</v>
      </c>
      <c r="F36" s="16">
        <v>2.2475669099756765</v>
      </c>
      <c r="G36" s="25">
        <v>12</v>
      </c>
      <c r="H36" s="16">
        <f t="shared" si="5"/>
        <v>4.377976669310899</v>
      </c>
      <c r="I36" s="17">
        <f t="shared" si="5"/>
        <v>42826.25</v>
      </c>
      <c r="J36" s="17">
        <f t="shared" si="5"/>
        <v>42836.75</v>
      </c>
      <c r="K36" s="17">
        <f t="shared" si="5"/>
        <v>42903.5</v>
      </c>
      <c r="L36" s="17">
        <f t="shared" si="5"/>
        <v>42907</v>
      </c>
      <c r="M36" s="17">
        <f t="shared" si="5"/>
        <v>42952.25</v>
      </c>
      <c r="N36" s="16">
        <f t="shared" si="5"/>
        <v>115.5</v>
      </c>
      <c r="O36" s="16">
        <f t="shared" si="5"/>
        <v>126</v>
      </c>
      <c r="P36" s="16">
        <f t="shared" si="5"/>
        <v>277.275</v>
      </c>
      <c r="Q36" s="16">
        <f t="shared" si="5"/>
        <v>121.625</v>
      </c>
      <c r="R36" s="16">
        <f t="shared" si="5"/>
        <v>2.1</v>
      </c>
      <c r="S36" s="16"/>
      <c r="T36" s="16">
        <f t="shared" si="5"/>
        <v>20.2</v>
      </c>
      <c r="U36" s="16">
        <f t="shared" si="5"/>
        <v>36.599999999999994</v>
      </c>
      <c r="V36" s="16">
        <f t="shared" si="5"/>
        <v>4.85</v>
      </c>
      <c r="W36" s="16">
        <f t="shared" si="5"/>
        <v>18.325000000000003</v>
      </c>
      <c r="X36" s="16">
        <f t="shared" si="5"/>
        <v>2</v>
      </c>
      <c r="Y36" s="16">
        <f>AVERAGE(Y32:Y35)</f>
        <v>1.25</v>
      </c>
      <c r="Z36" s="16">
        <f>AVERAGE(Z32:Z35)</f>
        <v>0.75</v>
      </c>
      <c r="AA36" s="16">
        <f>AVERAGE(AA32:AA35)</f>
        <v>2.5</v>
      </c>
      <c r="AB36" s="16">
        <f>AVERAGE(AB32:AB35)</f>
        <v>0.25</v>
      </c>
    </row>
    <row r="37" spans="1:28" s="18" customFormat="1" ht="24.75" customHeight="1">
      <c r="A37" s="1" t="s">
        <v>91</v>
      </c>
      <c r="B37" s="1" t="s">
        <v>57</v>
      </c>
      <c r="C37" s="1" t="s">
        <v>58</v>
      </c>
      <c r="D37" s="29" t="s">
        <v>59</v>
      </c>
      <c r="E37" s="29" t="s">
        <v>60</v>
      </c>
      <c r="F37" s="29" t="s">
        <v>61</v>
      </c>
      <c r="G37" s="20" t="s">
        <v>114</v>
      </c>
      <c r="H37" s="29" t="s">
        <v>62</v>
      </c>
      <c r="I37" s="1" t="s">
        <v>63</v>
      </c>
      <c r="J37" s="1" t="s">
        <v>64</v>
      </c>
      <c r="K37" s="1" t="s">
        <v>65</v>
      </c>
      <c r="L37" s="1" t="s">
        <v>66</v>
      </c>
      <c r="M37" s="1" t="s">
        <v>67</v>
      </c>
      <c r="N37" s="1" t="s">
        <v>68</v>
      </c>
      <c r="O37" s="1" t="s">
        <v>69</v>
      </c>
      <c r="P37" s="29" t="s">
        <v>70</v>
      </c>
      <c r="Q37" s="29" t="s">
        <v>71</v>
      </c>
      <c r="R37" s="29" t="s">
        <v>72</v>
      </c>
      <c r="S37" s="29" t="s">
        <v>109</v>
      </c>
      <c r="T37" s="29" t="s">
        <v>73</v>
      </c>
      <c r="U37" s="29" t="s">
        <v>74</v>
      </c>
      <c r="V37" s="29" t="s">
        <v>75</v>
      </c>
      <c r="W37" s="29" t="s">
        <v>76</v>
      </c>
      <c r="X37" s="29" t="s">
        <v>77</v>
      </c>
      <c r="Y37" s="38" t="s">
        <v>78</v>
      </c>
      <c r="Z37" s="38" t="s">
        <v>79</v>
      </c>
      <c r="AA37" s="38" t="s">
        <v>80</v>
      </c>
      <c r="AB37" s="38" t="s">
        <v>113</v>
      </c>
    </row>
    <row r="38" spans="1:28" ht="15">
      <c r="A38" s="39" t="s">
        <v>94</v>
      </c>
      <c r="B38" s="7" t="s">
        <v>30</v>
      </c>
      <c r="C38" s="7" t="s">
        <v>83</v>
      </c>
      <c r="D38" s="11">
        <v>422.24</v>
      </c>
      <c r="E38" s="11">
        <v>437.73</v>
      </c>
      <c r="F38" s="11">
        <v>-3.5</v>
      </c>
      <c r="G38" s="21">
        <v>13</v>
      </c>
      <c r="H38" s="13">
        <v>3.9096296296296296</v>
      </c>
      <c r="I38" s="9">
        <v>42828</v>
      </c>
      <c r="J38" s="9">
        <v>42836</v>
      </c>
      <c r="K38" s="9">
        <v>42900</v>
      </c>
      <c r="L38" s="9">
        <v>42906</v>
      </c>
      <c r="M38" s="9">
        <v>42944</v>
      </c>
      <c r="N38" s="30">
        <v>108</v>
      </c>
      <c r="O38" s="30">
        <v>116</v>
      </c>
      <c r="P38" s="11">
        <v>279.5</v>
      </c>
      <c r="Q38" s="11">
        <v>108.1</v>
      </c>
      <c r="R38" s="11">
        <v>5.3</v>
      </c>
      <c r="S38" s="11" t="s">
        <v>110</v>
      </c>
      <c r="T38" s="11" t="s">
        <v>23</v>
      </c>
      <c r="U38" s="11">
        <v>31.7</v>
      </c>
      <c r="V38" s="11">
        <v>4.6</v>
      </c>
      <c r="W38" s="11">
        <v>17.4</v>
      </c>
      <c r="X38" s="11">
        <v>1.4</v>
      </c>
      <c r="Y38" s="34">
        <v>0</v>
      </c>
      <c r="Z38" s="34">
        <v>0</v>
      </c>
      <c r="AA38" s="34">
        <v>0</v>
      </c>
      <c r="AB38" s="34">
        <v>0</v>
      </c>
    </row>
    <row r="39" spans="1:28" ht="15">
      <c r="A39" s="39" t="s">
        <v>94</v>
      </c>
      <c r="B39" s="7" t="s">
        <v>5</v>
      </c>
      <c r="C39" s="7" t="s">
        <v>84</v>
      </c>
      <c r="D39" s="13">
        <v>618.3</v>
      </c>
      <c r="E39" s="13">
        <v>538.1</v>
      </c>
      <c r="F39" s="13">
        <v>14.9</v>
      </c>
      <c r="G39" s="22">
        <v>5</v>
      </c>
      <c r="H39" s="13">
        <v>5.3765217391304345</v>
      </c>
      <c r="I39" s="10">
        <v>42821</v>
      </c>
      <c r="J39" s="10">
        <v>42833</v>
      </c>
      <c r="K39" s="10">
        <v>42903</v>
      </c>
      <c r="L39" s="10">
        <v>42907</v>
      </c>
      <c r="M39" s="10">
        <v>42948</v>
      </c>
      <c r="N39" s="31">
        <v>115</v>
      </c>
      <c r="O39" s="31">
        <v>127</v>
      </c>
      <c r="P39" s="13">
        <v>333.7</v>
      </c>
      <c r="Q39" s="13">
        <v>147.8</v>
      </c>
      <c r="R39" s="11" t="s">
        <v>110</v>
      </c>
      <c r="S39" s="11" t="s">
        <v>110</v>
      </c>
      <c r="T39" s="13" t="s">
        <v>110</v>
      </c>
      <c r="U39" s="13" t="s">
        <v>110</v>
      </c>
      <c r="V39" s="13" t="s">
        <v>110</v>
      </c>
      <c r="W39" s="13">
        <v>21.6</v>
      </c>
      <c r="X39" s="13">
        <v>2.1</v>
      </c>
      <c r="Y39" s="35">
        <v>1</v>
      </c>
      <c r="Z39" s="35">
        <v>1</v>
      </c>
      <c r="AA39" s="35">
        <v>1</v>
      </c>
      <c r="AB39" s="35">
        <v>1</v>
      </c>
    </row>
    <row r="40" spans="1:28" ht="15">
      <c r="A40" s="39" t="s">
        <v>94</v>
      </c>
      <c r="B40" s="2" t="s">
        <v>5</v>
      </c>
      <c r="C40" s="2" t="s">
        <v>85</v>
      </c>
      <c r="D40" s="14">
        <v>551.1</v>
      </c>
      <c r="E40" s="14">
        <v>500</v>
      </c>
      <c r="F40" s="14">
        <v>10.22</v>
      </c>
      <c r="G40" s="23">
        <v>3</v>
      </c>
      <c r="H40" s="14">
        <v>4.920535714285714</v>
      </c>
      <c r="I40" s="3">
        <v>42835</v>
      </c>
      <c r="J40" s="3">
        <v>42845</v>
      </c>
      <c r="K40" s="3">
        <v>42907</v>
      </c>
      <c r="L40" s="3">
        <v>42910</v>
      </c>
      <c r="M40" s="3">
        <v>42957</v>
      </c>
      <c r="N40" s="32">
        <v>112</v>
      </c>
      <c r="O40" s="32">
        <v>122</v>
      </c>
      <c r="P40" s="14">
        <v>310.4</v>
      </c>
      <c r="Q40" s="14">
        <v>138.2</v>
      </c>
      <c r="R40" s="11" t="s">
        <v>110</v>
      </c>
      <c r="S40" s="11" t="s">
        <v>110</v>
      </c>
      <c r="T40" s="14">
        <v>17.4</v>
      </c>
      <c r="U40" s="14">
        <v>43.7</v>
      </c>
      <c r="V40" s="14">
        <v>5.1</v>
      </c>
      <c r="W40" s="14">
        <v>21.9</v>
      </c>
      <c r="X40" s="14" t="s">
        <v>110</v>
      </c>
      <c r="Y40" s="36">
        <v>3</v>
      </c>
      <c r="Z40" s="36">
        <v>1</v>
      </c>
      <c r="AA40" s="36">
        <v>3</v>
      </c>
      <c r="AB40" s="34">
        <v>0</v>
      </c>
    </row>
    <row r="41" spans="1:28" ht="15">
      <c r="A41" s="39" t="s">
        <v>94</v>
      </c>
      <c r="B41" s="8" t="s">
        <v>5</v>
      </c>
      <c r="C41" s="15" t="s">
        <v>86</v>
      </c>
      <c r="D41" s="16">
        <v>492.80241666666666</v>
      </c>
      <c r="E41" s="16">
        <v>468.91</v>
      </c>
      <c r="F41" s="16">
        <v>5.095309689848082</v>
      </c>
      <c r="G41" s="25">
        <v>11</v>
      </c>
      <c r="H41" s="16">
        <v>4.1411967787114845</v>
      </c>
      <c r="I41" s="5">
        <v>42821</v>
      </c>
      <c r="J41" s="5">
        <v>42836</v>
      </c>
      <c r="K41" s="5">
        <v>42906</v>
      </c>
      <c r="L41" s="5">
        <v>42906</v>
      </c>
      <c r="M41" s="5">
        <v>42955</v>
      </c>
      <c r="N41" s="25">
        <v>119</v>
      </c>
      <c r="O41" s="25">
        <v>134</v>
      </c>
      <c r="P41" s="6">
        <v>329.6</v>
      </c>
      <c r="Q41" s="6">
        <v>141.6</v>
      </c>
      <c r="R41" s="11" t="s">
        <v>110</v>
      </c>
      <c r="S41" s="11" t="s">
        <v>110</v>
      </c>
      <c r="T41" s="13" t="s">
        <v>110</v>
      </c>
      <c r="U41" s="13" t="s">
        <v>110</v>
      </c>
      <c r="V41" s="6" t="s">
        <v>110</v>
      </c>
      <c r="W41" s="6">
        <v>23.3</v>
      </c>
      <c r="X41" s="6">
        <v>1.6</v>
      </c>
      <c r="Y41" s="37">
        <v>1</v>
      </c>
      <c r="Z41" s="37">
        <v>1</v>
      </c>
      <c r="AA41" s="37">
        <v>1</v>
      </c>
      <c r="AB41" s="37">
        <v>0</v>
      </c>
    </row>
    <row r="42" spans="1:28" ht="15">
      <c r="A42" s="39"/>
      <c r="B42" s="15" t="s">
        <v>87</v>
      </c>
      <c r="D42" s="16">
        <f aca="true" t="shared" si="6" ref="D42:X42">AVERAGE(D38:D41)</f>
        <v>521.1106041666667</v>
      </c>
      <c r="E42" s="16">
        <f t="shared" si="6"/>
        <v>486.185</v>
      </c>
      <c r="F42" s="16">
        <v>7.18360380650713</v>
      </c>
      <c r="G42" s="25">
        <v>8</v>
      </c>
      <c r="H42" s="16">
        <f t="shared" si="6"/>
        <v>4.586970965439316</v>
      </c>
      <c r="I42" s="17">
        <f t="shared" si="6"/>
        <v>42826.25</v>
      </c>
      <c r="J42" s="17">
        <f t="shared" si="6"/>
        <v>42837.5</v>
      </c>
      <c r="K42" s="17">
        <f t="shared" si="6"/>
        <v>42904</v>
      </c>
      <c r="L42" s="17">
        <f t="shared" si="6"/>
        <v>42907.25</v>
      </c>
      <c r="M42" s="17">
        <f t="shared" si="6"/>
        <v>42951</v>
      </c>
      <c r="N42" s="16">
        <f t="shared" si="6"/>
        <v>113.5</v>
      </c>
      <c r="O42" s="16">
        <f t="shared" si="6"/>
        <v>124.75</v>
      </c>
      <c r="P42" s="16">
        <f t="shared" si="6"/>
        <v>313.3</v>
      </c>
      <c r="Q42" s="16">
        <f t="shared" si="6"/>
        <v>133.925</v>
      </c>
      <c r="R42" s="16">
        <f t="shared" si="6"/>
        <v>5.3</v>
      </c>
      <c r="S42" s="16"/>
      <c r="T42" s="16">
        <f t="shared" si="6"/>
        <v>17.4</v>
      </c>
      <c r="U42" s="16">
        <f t="shared" si="6"/>
        <v>37.7</v>
      </c>
      <c r="V42" s="16">
        <f t="shared" si="6"/>
        <v>4.85</v>
      </c>
      <c r="W42" s="16">
        <f t="shared" si="6"/>
        <v>21.05</v>
      </c>
      <c r="X42" s="16">
        <f t="shared" si="6"/>
        <v>1.7</v>
      </c>
      <c r="Y42" s="16">
        <f>AVERAGE(Y38:Y41)</f>
        <v>1.25</v>
      </c>
      <c r="Z42" s="16">
        <f>AVERAGE(Z38:Z41)</f>
        <v>0.75</v>
      </c>
      <c r="AA42" s="16">
        <f>AVERAGE(AA38:AA41)</f>
        <v>1.25</v>
      </c>
      <c r="AB42" s="16">
        <f>AVERAGE(AB38:AB41)</f>
        <v>0.25</v>
      </c>
    </row>
    <row r="43" spans="1:28" s="18" customFormat="1" ht="24.75" customHeight="1">
      <c r="A43" s="1" t="s">
        <v>56</v>
      </c>
      <c r="B43" s="1" t="s">
        <v>57</v>
      </c>
      <c r="C43" s="1" t="s">
        <v>58</v>
      </c>
      <c r="D43" s="29" t="s">
        <v>59</v>
      </c>
      <c r="E43" s="29" t="s">
        <v>60</v>
      </c>
      <c r="F43" s="29" t="s">
        <v>61</v>
      </c>
      <c r="G43" s="20" t="s">
        <v>114</v>
      </c>
      <c r="H43" s="29" t="s">
        <v>62</v>
      </c>
      <c r="I43" s="1" t="s">
        <v>63</v>
      </c>
      <c r="J43" s="1" t="s">
        <v>64</v>
      </c>
      <c r="K43" s="1" t="s">
        <v>65</v>
      </c>
      <c r="L43" s="1" t="s">
        <v>66</v>
      </c>
      <c r="M43" s="1" t="s">
        <v>67</v>
      </c>
      <c r="N43" s="1" t="s">
        <v>68</v>
      </c>
      <c r="O43" s="1" t="s">
        <v>69</v>
      </c>
      <c r="P43" s="29" t="s">
        <v>70</v>
      </c>
      <c r="Q43" s="29" t="s">
        <v>71</v>
      </c>
      <c r="R43" s="29" t="s">
        <v>72</v>
      </c>
      <c r="S43" s="29" t="s">
        <v>109</v>
      </c>
      <c r="T43" s="29" t="s">
        <v>73</v>
      </c>
      <c r="U43" s="29" t="s">
        <v>74</v>
      </c>
      <c r="V43" s="29" t="s">
        <v>75</v>
      </c>
      <c r="W43" s="29" t="s">
        <v>76</v>
      </c>
      <c r="X43" s="29" t="s">
        <v>77</v>
      </c>
      <c r="Y43" s="38" t="s">
        <v>78</v>
      </c>
      <c r="Z43" s="38" t="s">
        <v>79</v>
      </c>
      <c r="AA43" s="38" t="s">
        <v>80</v>
      </c>
      <c r="AB43" s="38" t="s">
        <v>113</v>
      </c>
    </row>
    <row r="44" spans="1:28" ht="15">
      <c r="A44" s="39" t="s">
        <v>95</v>
      </c>
      <c r="B44" s="7" t="s">
        <v>46</v>
      </c>
      <c r="C44" s="7" t="s">
        <v>83</v>
      </c>
      <c r="D44" s="11">
        <v>379.29</v>
      </c>
      <c r="E44" s="11">
        <v>408.61</v>
      </c>
      <c r="F44" s="11">
        <v>-7.2</v>
      </c>
      <c r="G44" s="21">
        <v>16</v>
      </c>
      <c r="H44" s="13">
        <v>3.7929000000000004</v>
      </c>
      <c r="I44" s="9">
        <v>42828</v>
      </c>
      <c r="J44" s="9">
        <v>42835</v>
      </c>
      <c r="K44" s="9">
        <v>42899</v>
      </c>
      <c r="L44" s="9">
        <v>42902</v>
      </c>
      <c r="M44" s="9">
        <v>42935</v>
      </c>
      <c r="N44" s="30">
        <v>100</v>
      </c>
      <c r="O44" s="30">
        <v>107</v>
      </c>
      <c r="P44" s="11">
        <v>225.5</v>
      </c>
      <c r="Q44" s="11">
        <v>81</v>
      </c>
      <c r="R44" s="11">
        <v>12.6</v>
      </c>
      <c r="S44" s="11" t="s">
        <v>110</v>
      </c>
      <c r="T44" s="11" t="s">
        <v>47</v>
      </c>
      <c r="U44" s="11">
        <v>33</v>
      </c>
      <c r="V44" s="11">
        <v>4.3</v>
      </c>
      <c r="W44" s="11">
        <v>14.1</v>
      </c>
      <c r="X44" s="11">
        <v>0.9</v>
      </c>
      <c r="Y44" s="34">
        <v>0</v>
      </c>
      <c r="Z44" s="34">
        <v>5</v>
      </c>
      <c r="AA44" s="34">
        <v>0</v>
      </c>
      <c r="AB44" s="34">
        <v>0</v>
      </c>
    </row>
    <row r="45" spans="1:28" ht="15">
      <c r="A45" s="39" t="s">
        <v>95</v>
      </c>
      <c r="B45" s="7" t="s">
        <v>17</v>
      </c>
      <c r="C45" s="7" t="s">
        <v>84</v>
      </c>
      <c r="D45" s="13">
        <v>396.7</v>
      </c>
      <c r="E45" s="13">
        <v>548.9</v>
      </c>
      <c r="F45" s="13">
        <v>-27.73</v>
      </c>
      <c r="G45" s="22">
        <v>20</v>
      </c>
      <c r="H45" s="13">
        <v>3.3905982905982905</v>
      </c>
      <c r="I45" s="10">
        <v>42821</v>
      </c>
      <c r="J45" s="10">
        <v>42833</v>
      </c>
      <c r="K45" s="10">
        <v>42901</v>
      </c>
      <c r="L45" s="10">
        <v>42904</v>
      </c>
      <c r="M45" s="10">
        <v>42950</v>
      </c>
      <c r="N45" s="31">
        <v>117</v>
      </c>
      <c r="O45" s="31">
        <v>129</v>
      </c>
      <c r="P45" s="13">
        <v>311.8</v>
      </c>
      <c r="Q45" s="13">
        <v>141</v>
      </c>
      <c r="R45" s="13">
        <v>10</v>
      </c>
      <c r="S45" s="11" t="s">
        <v>110</v>
      </c>
      <c r="T45" s="13" t="s">
        <v>110</v>
      </c>
      <c r="U45" s="13" t="s">
        <v>110</v>
      </c>
      <c r="V45" s="13" t="s">
        <v>110</v>
      </c>
      <c r="W45" s="13">
        <v>16.5</v>
      </c>
      <c r="X45" s="13">
        <v>0.7</v>
      </c>
      <c r="Y45" s="35">
        <v>1</v>
      </c>
      <c r="Z45" s="35">
        <v>3</v>
      </c>
      <c r="AA45" s="35">
        <v>1</v>
      </c>
      <c r="AB45" s="35">
        <v>1</v>
      </c>
    </row>
    <row r="46" spans="1:28" ht="15">
      <c r="A46" s="39" t="s">
        <v>95</v>
      </c>
      <c r="B46" s="2" t="s">
        <v>17</v>
      </c>
      <c r="C46" s="2" t="s">
        <v>85</v>
      </c>
      <c r="D46" s="14">
        <v>498.4</v>
      </c>
      <c r="E46" s="14">
        <v>495.6</v>
      </c>
      <c r="F46" s="14">
        <v>0.56</v>
      </c>
      <c r="G46" s="23">
        <v>17</v>
      </c>
      <c r="H46" s="14">
        <v>4.614814814814815</v>
      </c>
      <c r="I46" s="3">
        <v>42835</v>
      </c>
      <c r="J46" s="3">
        <v>42845</v>
      </c>
      <c r="K46" s="3">
        <v>42904</v>
      </c>
      <c r="L46" s="3">
        <v>42907</v>
      </c>
      <c r="M46" s="3">
        <v>42953</v>
      </c>
      <c r="N46" s="32">
        <v>108</v>
      </c>
      <c r="O46" s="32">
        <v>118</v>
      </c>
      <c r="P46" s="14">
        <v>310.8</v>
      </c>
      <c r="Q46" s="14">
        <v>131.2</v>
      </c>
      <c r="R46" s="14">
        <v>4</v>
      </c>
      <c r="S46" s="11" t="s">
        <v>110</v>
      </c>
      <c r="T46" s="14">
        <v>15.4</v>
      </c>
      <c r="U46" s="14">
        <v>39.4</v>
      </c>
      <c r="V46" s="14">
        <v>5.2</v>
      </c>
      <c r="W46" s="14">
        <v>17.6</v>
      </c>
      <c r="X46" s="14" t="s">
        <v>110</v>
      </c>
      <c r="Y46" s="36">
        <v>3</v>
      </c>
      <c r="Z46" s="36">
        <v>1</v>
      </c>
      <c r="AA46" s="36">
        <v>3</v>
      </c>
      <c r="AB46" s="34">
        <v>0</v>
      </c>
    </row>
    <row r="47" spans="1:28" ht="15">
      <c r="A47" s="39" t="s">
        <v>95</v>
      </c>
      <c r="B47" s="8" t="s">
        <v>17</v>
      </c>
      <c r="C47" s="15" t="s">
        <v>86</v>
      </c>
      <c r="D47" s="16">
        <v>404.4646666666667</v>
      </c>
      <c r="E47" s="16">
        <v>483.08</v>
      </c>
      <c r="F47" s="16">
        <v>-16.273771080014342</v>
      </c>
      <c r="G47" s="25">
        <v>20</v>
      </c>
      <c r="H47" s="16">
        <v>3.4276666666666666</v>
      </c>
      <c r="I47" s="5">
        <v>42821</v>
      </c>
      <c r="J47" s="5">
        <v>42836</v>
      </c>
      <c r="K47" s="5">
        <v>42901</v>
      </c>
      <c r="L47" s="5">
        <v>42902</v>
      </c>
      <c r="M47" s="5">
        <v>42954</v>
      </c>
      <c r="N47" s="25">
        <v>118</v>
      </c>
      <c r="O47" s="25">
        <v>133</v>
      </c>
      <c r="P47" s="6">
        <v>268.6</v>
      </c>
      <c r="Q47" s="6">
        <v>100.3</v>
      </c>
      <c r="R47" s="11" t="s">
        <v>110</v>
      </c>
      <c r="S47" s="11" t="s">
        <v>110</v>
      </c>
      <c r="T47" s="13" t="s">
        <v>110</v>
      </c>
      <c r="U47" s="13" t="s">
        <v>110</v>
      </c>
      <c r="V47" s="6" t="s">
        <v>110</v>
      </c>
      <c r="W47" s="6">
        <v>19.7</v>
      </c>
      <c r="X47" s="6">
        <v>0.7</v>
      </c>
      <c r="Y47" s="37">
        <v>1</v>
      </c>
      <c r="Z47" s="37">
        <v>1</v>
      </c>
      <c r="AA47" s="37">
        <v>1</v>
      </c>
      <c r="AB47" s="37">
        <v>0</v>
      </c>
    </row>
    <row r="48" spans="1:28" ht="15">
      <c r="A48" s="39"/>
      <c r="B48" s="15" t="s">
        <v>87</v>
      </c>
      <c r="D48" s="16">
        <f aca="true" t="shared" si="7" ref="D48:X48">AVERAGE(D44:D47)</f>
        <v>419.71366666666665</v>
      </c>
      <c r="E48" s="16">
        <f t="shared" si="7"/>
        <v>484.0475</v>
      </c>
      <c r="F48" s="16">
        <v>-13.290809958389074</v>
      </c>
      <c r="G48" s="25">
        <v>21</v>
      </c>
      <c r="H48" s="16">
        <f t="shared" si="7"/>
        <v>3.806494943019943</v>
      </c>
      <c r="I48" s="17">
        <f t="shared" si="7"/>
        <v>42826.25</v>
      </c>
      <c r="J48" s="17">
        <f t="shared" si="7"/>
        <v>42837.25</v>
      </c>
      <c r="K48" s="17">
        <f t="shared" si="7"/>
        <v>42901.25</v>
      </c>
      <c r="L48" s="17">
        <f t="shared" si="7"/>
        <v>42903.75</v>
      </c>
      <c r="M48" s="17">
        <f t="shared" si="7"/>
        <v>42948</v>
      </c>
      <c r="N48" s="16">
        <f t="shared" si="7"/>
        <v>110.75</v>
      </c>
      <c r="O48" s="16">
        <f t="shared" si="7"/>
        <v>121.75</v>
      </c>
      <c r="P48" s="16">
        <f t="shared" si="7"/>
        <v>279.17499999999995</v>
      </c>
      <c r="Q48" s="16">
        <f t="shared" si="7"/>
        <v>113.375</v>
      </c>
      <c r="R48" s="16">
        <f t="shared" si="7"/>
        <v>8.866666666666667</v>
      </c>
      <c r="S48" s="16"/>
      <c r="T48" s="16">
        <f t="shared" si="7"/>
        <v>15.4</v>
      </c>
      <c r="U48" s="16">
        <f t="shared" si="7"/>
        <v>36.2</v>
      </c>
      <c r="V48" s="16">
        <f t="shared" si="7"/>
        <v>4.75</v>
      </c>
      <c r="W48" s="16">
        <f t="shared" si="7"/>
        <v>16.975</v>
      </c>
      <c r="X48" s="16">
        <f t="shared" si="7"/>
        <v>0.7666666666666666</v>
      </c>
      <c r="Y48" s="16">
        <f>AVERAGE(Y44:Y47)</f>
        <v>1.25</v>
      </c>
      <c r="Z48" s="16">
        <f>AVERAGE(Z44:Z47)</f>
        <v>2.5</v>
      </c>
      <c r="AA48" s="16">
        <f>AVERAGE(AA44:AA47)</f>
        <v>1.25</v>
      </c>
      <c r="AB48" s="16">
        <f>AVERAGE(AB44:AB47)</f>
        <v>0.25</v>
      </c>
    </row>
    <row r="49" spans="1:28" s="18" customFormat="1" ht="24.75" customHeight="1">
      <c r="A49" s="1" t="s">
        <v>56</v>
      </c>
      <c r="B49" s="1" t="s">
        <v>57</v>
      </c>
      <c r="C49" s="1" t="s">
        <v>58</v>
      </c>
      <c r="D49" s="29" t="s">
        <v>59</v>
      </c>
      <c r="E49" s="29" t="s">
        <v>60</v>
      </c>
      <c r="F49" s="29" t="s">
        <v>61</v>
      </c>
      <c r="G49" s="20" t="s">
        <v>114</v>
      </c>
      <c r="H49" s="29" t="s">
        <v>62</v>
      </c>
      <c r="I49" s="1" t="s">
        <v>63</v>
      </c>
      <c r="J49" s="1" t="s">
        <v>64</v>
      </c>
      <c r="K49" s="1" t="s">
        <v>65</v>
      </c>
      <c r="L49" s="1" t="s">
        <v>66</v>
      </c>
      <c r="M49" s="1" t="s">
        <v>67</v>
      </c>
      <c r="N49" s="1" t="s">
        <v>68</v>
      </c>
      <c r="O49" s="1" t="s">
        <v>69</v>
      </c>
      <c r="P49" s="29" t="s">
        <v>70</v>
      </c>
      <c r="Q49" s="29" t="s">
        <v>71</v>
      </c>
      <c r="R49" s="29" t="s">
        <v>72</v>
      </c>
      <c r="S49" s="29" t="s">
        <v>109</v>
      </c>
      <c r="T49" s="29" t="s">
        <v>73</v>
      </c>
      <c r="U49" s="29" t="s">
        <v>74</v>
      </c>
      <c r="V49" s="29" t="s">
        <v>75</v>
      </c>
      <c r="W49" s="29" t="s">
        <v>76</v>
      </c>
      <c r="X49" s="29" t="s">
        <v>77</v>
      </c>
      <c r="Y49" s="38" t="s">
        <v>78</v>
      </c>
      <c r="Z49" s="38" t="s">
        <v>79</v>
      </c>
      <c r="AA49" s="38" t="s">
        <v>80</v>
      </c>
      <c r="AB49" s="38" t="s">
        <v>112</v>
      </c>
    </row>
    <row r="50" spans="1:28" ht="15">
      <c r="A50" s="39" t="s">
        <v>96</v>
      </c>
      <c r="B50" s="7" t="s">
        <v>44</v>
      </c>
      <c r="C50" s="7" t="s">
        <v>83</v>
      </c>
      <c r="D50" s="11">
        <v>497.5</v>
      </c>
      <c r="E50" s="11">
        <v>437.73</v>
      </c>
      <c r="F50" s="11">
        <v>13.7</v>
      </c>
      <c r="G50" s="21">
        <v>6</v>
      </c>
      <c r="H50" s="13">
        <v>4.5227272727272725</v>
      </c>
      <c r="I50" s="9">
        <v>42828</v>
      </c>
      <c r="J50" s="9">
        <v>42836</v>
      </c>
      <c r="K50" s="9">
        <v>42902</v>
      </c>
      <c r="L50" s="9">
        <v>42907</v>
      </c>
      <c r="M50" s="9">
        <v>42946</v>
      </c>
      <c r="N50" s="30">
        <v>110</v>
      </c>
      <c r="O50" s="30">
        <v>118</v>
      </c>
      <c r="P50" s="11">
        <v>269.5</v>
      </c>
      <c r="Q50" s="11">
        <v>103</v>
      </c>
      <c r="R50" s="11">
        <v>4.2</v>
      </c>
      <c r="S50" s="11" t="s">
        <v>110</v>
      </c>
      <c r="T50" s="11" t="s">
        <v>45</v>
      </c>
      <c r="U50" s="11">
        <v>37.2</v>
      </c>
      <c r="V50" s="11">
        <v>4.9</v>
      </c>
      <c r="W50" s="11">
        <v>17.1</v>
      </c>
      <c r="X50" s="11">
        <v>1.7</v>
      </c>
      <c r="Y50" s="34">
        <v>0</v>
      </c>
      <c r="Z50" s="34">
        <v>0</v>
      </c>
      <c r="AA50" s="34">
        <v>0</v>
      </c>
      <c r="AB50" s="34">
        <v>0</v>
      </c>
    </row>
    <row r="51" spans="1:28" ht="15">
      <c r="A51" s="39" t="s">
        <v>96</v>
      </c>
      <c r="B51" s="7" t="s">
        <v>16</v>
      </c>
      <c r="C51" s="7" t="s">
        <v>84</v>
      </c>
      <c r="D51" s="13">
        <v>600</v>
      </c>
      <c r="E51" s="13">
        <v>548.9</v>
      </c>
      <c r="F51" s="13">
        <v>9.31</v>
      </c>
      <c r="G51" s="22">
        <v>7</v>
      </c>
      <c r="H51" s="13">
        <v>4.918032786885246</v>
      </c>
      <c r="I51" s="10">
        <v>42821</v>
      </c>
      <c r="J51" s="10">
        <v>42832</v>
      </c>
      <c r="K51" s="10">
        <v>42902</v>
      </c>
      <c r="L51" s="10">
        <v>42902</v>
      </c>
      <c r="M51" s="10">
        <v>42954</v>
      </c>
      <c r="N51" s="31">
        <v>122</v>
      </c>
      <c r="O51" s="31">
        <v>133</v>
      </c>
      <c r="P51" s="13">
        <v>330.1</v>
      </c>
      <c r="Q51" s="13">
        <v>146.2</v>
      </c>
      <c r="R51" s="11" t="s">
        <v>110</v>
      </c>
      <c r="S51" s="11" t="s">
        <v>110</v>
      </c>
      <c r="T51" s="13" t="s">
        <v>110</v>
      </c>
      <c r="U51" s="13" t="s">
        <v>110</v>
      </c>
      <c r="V51" s="13" t="s">
        <v>110</v>
      </c>
      <c r="W51" s="13">
        <v>18.3</v>
      </c>
      <c r="X51" s="13">
        <v>1.4</v>
      </c>
      <c r="Y51" s="35">
        <v>1</v>
      </c>
      <c r="Z51" s="35">
        <v>1</v>
      </c>
      <c r="AA51" s="35">
        <v>1</v>
      </c>
      <c r="AB51" s="35">
        <v>1</v>
      </c>
    </row>
    <row r="52" spans="1:28" ht="15">
      <c r="A52" s="39" t="s">
        <v>96</v>
      </c>
      <c r="B52" s="2" t="s">
        <v>16</v>
      </c>
      <c r="C52" s="2" t="s">
        <v>85</v>
      </c>
      <c r="D52" s="14">
        <v>534.5</v>
      </c>
      <c r="E52" s="14">
        <v>495.6</v>
      </c>
      <c r="F52" s="14">
        <v>7.85</v>
      </c>
      <c r="G52" s="23">
        <v>7</v>
      </c>
      <c r="H52" s="14">
        <v>4.859090909090909</v>
      </c>
      <c r="I52" s="3">
        <v>42835</v>
      </c>
      <c r="J52" s="3">
        <v>42845</v>
      </c>
      <c r="K52" s="3">
        <v>42907</v>
      </c>
      <c r="L52" s="3">
        <v>42909</v>
      </c>
      <c r="M52" s="3">
        <v>42955</v>
      </c>
      <c r="N52" s="32">
        <v>110</v>
      </c>
      <c r="O52" s="32">
        <v>120</v>
      </c>
      <c r="P52" s="14">
        <v>289.8</v>
      </c>
      <c r="Q52" s="14">
        <v>124.8</v>
      </c>
      <c r="R52" s="11" t="s">
        <v>110</v>
      </c>
      <c r="S52" s="11" t="s">
        <v>110</v>
      </c>
      <c r="T52" s="14">
        <v>19.4</v>
      </c>
      <c r="U52" s="14">
        <v>38.7</v>
      </c>
      <c r="V52" s="14">
        <v>5.2</v>
      </c>
      <c r="W52" s="14">
        <v>17.6</v>
      </c>
      <c r="X52" s="14" t="s">
        <v>110</v>
      </c>
      <c r="Y52" s="36">
        <v>3</v>
      </c>
      <c r="Z52" s="36">
        <v>1</v>
      </c>
      <c r="AA52" s="36">
        <v>3</v>
      </c>
      <c r="AB52" s="34">
        <v>0</v>
      </c>
    </row>
    <row r="53" spans="1:28" ht="15">
      <c r="A53" s="39" t="s">
        <v>96</v>
      </c>
      <c r="B53" s="8" t="s">
        <v>16</v>
      </c>
      <c r="C53" s="15" t="s">
        <v>86</v>
      </c>
      <c r="D53" s="16">
        <v>535.5823333333334</v>
      </c>
      <c r="E53" s="16">
        <v>483.08</v>
      </c>
      <c r="F53" s="16">
        <v>10.868248185255736</v>
      </c>
      <c r="G53" s="25">
        <v>5</v>
      </c>
      <c r="H53" s="16">
        <v>4.217183727034121</v>
      </c>
      <c r="I53" s="5">
        <v>42821</v>
      </c>
      <c r="J53" s="5">
        <v>42834</v>
      </c>
      <c r="K53" s="5">
        <v>42908</v>
      </c>
      <c r="L53" s="5">
        <v>42910</v>
      </c>
      <c r="M53" s="5">
        <v>42961</v>
      </c>
      <c r="N53" s="25">
        <v>127</v>
      </c>
      <c r="O53" s="25">
        <v>140</v>
      </c>
      <c r="P53" s="6">
        <v>335.7</v>
      </c>
      <c r="Q53" s="6">
        <v>154.2</v>
      </c>
      <c r="R53" s="11" t="s">
        <v>110</v>
      </c>
      <c r="S53" s="11" t="s">
        <v>110</v>
      </c>
      <c r="T53" s="13" t="s">
        <v>110</v>
      </c>
      <c r="U53" s="13" t="s">
        <v>110</v>
      </c>
      <c r="V53" s="6" t="s">
        <v>110</v>
      </c>
      <c r="W53" s="6">
        <v>20.3</v>
      </c>
      <c r="X53" s="6">
        <v>2.1</v>
      </c>
      <c r="Y53" s="37">
        <v>1</v>
      </c>
      <c r="Z53" s="37">
        <v>1</v>
      </c>
      <c r="AA53" s="37">
        <v>1</v>
      </c>
      <c r="AB53" s="37">
        <v>0</v>
      </c>
    </row>
    <row r="54" spans="1:28" ht="15">
      <c r="A54" s="39"/>
      <c r="B54" s="15" t="s">
        <v>87</v>
      </c>
      <c r="D54" s="16">
        <f aca="true" t="shared" si="8" ref="D54:X54">AVERAGE(D50:D53)</f>
        <v>541.8955833333333</v>
      </c>
      <c r="E54" s="16">
        <f t="shared" si="8"/>
        <v>491.3275</v>
      </c>
      <c r="F54" s="16">
        <v>10.29213372614668</v>
      </c>
      <c r="G54" s="25">
        <v>2</v>
      </c>
      <c r="H54" s="16">
        <f t="shared" si="8"/>
        <v>4.6292586739343875</v>
      </c>
      <c r="I54" s="17">
        <f t="shared" si="8"/>
        <v>42826.25</v>
      </c>
      <c r="J54" s="17">
        <f t="shared" si="8"/>
        <v>42836.75</v>
      </c>
      <c r="K54" s="17">
        <f t="shared" si="8"/>
        <v>42904.75</v>
      </c>
      <c r="L54" s="17">
        <f t="shared" si="8"/>
        <v>42907</v>
      </c>
      <c r="M54" s="17">
        <f t="shared" si="8"/>
        <v>42954</v>
      </c>
      <c r="N54" s="16">
        <f t="shared" si="8"/>
        <v>117.25</v>
      </c>
      <c r="O54" s="16">
        <f t="shared" si="8"/>
        <v>127.75</v>
      </c>
      <c r="P54" s="16">
        <f t="shared" si="8"/>
        <v>306.27500000000003</v>
      </c>
      <c r="Q54" s="16">
        <f t="shared" si="8"/>
        <v>132.05</v>
      </c>
      <c r="R54" s="16">
        <f t="shared" si="8"/>
        <v>4.2</v>
      </c>
      <c r="S54" s="16"/>
      <c r="T54" s="16">
        <f t="shared" si="8"/>
        <v>19.4</v>
      </c>
      <c r="U54" s="16">
        <f t="shared" si="8"/>
        <v>37.95</v>
      </c>
      <c r="V54" s="16">
        <f t="shared" si="8"/>
        <v>5.050000000000001</v>
      </c>
      <c r="W54" s="16">
        <f t="shared" si="8"/>
        <v>18.325000000000003</v>
      </c>
      <c r="X54" s="16">
        <f t="shared" si="8"/>
        <v>1.7333333333333332</v>
      </c>
      <c r="Y54" s="16">
        <f>AVERAGE(Y50:Y53)</f>
        <v>1.25</v>
      </c>
      <c r="Z54" s="16">
        <f>AVERAGE(Z50:Z53)</f>
        <v>0.75</v>
      </c>
      <c r="AA54" s="16">
        <f>AVERAGE(AA50:AA53)</f>
        <v>1.25</v>
      </c>
      <c r="AB54" s="16">
        <f>AVERAGE(AB50:AB53)</f>
        <v>0.25</v>
      </c>
    </row>
    <row r="55" spans="1:28" s="18" customFormat="1" ht="24.75" customHeight="1">
      <c r="A55" s="1" t="s">
        <v>56</v>
      </c>
      <c r="B55" s="1" t="s">
        <v>57</v>
      </c>
      <c r="C55" s="1" t="s">
        <v>58</v>
      </c>
      <c r="D55" s="29" t="s">
        <v>59</v>
      </c>
      <c r="E55" s="29" t="s">
        <v>60</v>
      </c>
      <c r="F55" s="29" t="s">
        <v>61</v>
      </c>
      <c r="G55" s="20" t="s">
        <v>114</v>
      </c>
      <c r="H55" s="29" t="s">
        <v>62</v>
      </c>
      <c r="I55" s="1" t="s">
        <v>63</v>
      </c>
      <c r="J55" s="1" t="s">
        <v>64</v>
      </c>
      <c r="K55" s="1" t="s">
        <v>65</v>
      </c>
      <c r="L55" s="1" t="s">
        <v>66</v>
      </c>
      <c r="M55" s="1" t="s">
        <v>67</v>
      </c>
      <c r="N55" s="1" t="s">
        <v>68</v>
      </c>
      <c r="O55" s="1" t="s">
        <v>69</v>
      </c>
      <c r="P55" s="29" t="s">
        <v>70</v>
      </c>
      <c r="Q55" s="29" t="s">
        <v>71</v>
      </c>
      <c r="R55" s="29" t="s">
        <v>72</v>
      </c>
      <c r="S55" s="29" t="s">
        <v>109</v>
      </c>
      <c r="T55" s="29" t="s">
        <v>73</v>
      </c>
      <c r="U55" s="29" t="s">
        <v>74</v>
      </c>
      <c r="V55" s="29" t="s">
        <v>75</v>
      </c>
      <c r="W55" s="29" t="s">
        <v>76</v>
      </c>
      <c r="X55" s="29" t="s">
        <v>77</v>
      </c>
      <c r="Y55" s="38" t="s">
        <v>78</v>
      </c>
      <c r="Z55" s="38" t="s">
        <v>79</v>
      </c>
      <c r="AA55" s="38" t="s">
        <v>80</v>
      </c>
      <c r="AB55" s="38" t="s">
        <v>113</v>
      </c>
    </row>
    <row r="56" spans="1:28" ht="15">
      <c r="A56" s="39" t="s">
        <v>97</v>
      </c>
      <c r="B56" s="7" t="s">
        <v>42</v>
      </c>
      <c r="C56" s="7" t="s">
        <v>83</v>
      </c>
      <c r="D56" s="11">
        <v>387.61</v>
      </c>
      <c r="E56" s="11">
        <v>437.73</v>
      </c>
      <c r="F56" s="11">
        <v>-11.4</v>
      </c>
      <c r="G56" s="21">
        <v>18</v>
      </c>
      <c r="H56" s="13">
        <v>3.5560550458715596</v>
      </c>
      <c r="I56" s="9">
        <v>42828</v>
      </c>
      <c r="J56" s="9">
        <v>42835</v>
      </c>
      <c r="K56" s="9">
        <v>42898</v>
      </c>
      <c r="L56" s="9">
        <v>42902</v>
      </c>
      <c r="M56" s="9">
        <v>42944</v>
      </c>
      <c r="N56" s="30">
        <v>109</v>
      </c>
      <c r="O56" s="30">
        <v>116</v>
      </c>
      <c r="P56" s="11">
        <v>199</v>
      </c>
      <c r="Q56" s="11">
        <v>53</v>
      </c>
      <c r="R56" s="11">
        <v>2.1</v>
      </c>
      <c r="S56" s="11" t="s">
        <v>110</v>
      </c>
      <c r="T56" s="11" t="s">
        <v>43</v>
      </c>
      <c r="U56" s="11">
        <v>34.6</v>
      </c>
      <c r="V56" s="11">
        <v>4.5</v>
      </c>
      <c r="W56" s="11">
        <v>15.4</v>
      </c>
      <c r="X56" s="11">
        <v>2.5</v>
      </c>
      <c r="Y56" s="34">
        <v>0</v>
      </c>
      <c r="Z56" s="34">
        <v>0</v>
      </c>
      <c r="AA56" s="34" t="s">
        <v>26</v>
      </c>
      <c r="AB56" s="34">
        <v>0</v>
      </c>
    </row>
    <row r="57" spans="1:28" ht="15">
      <c r="A57" s="39" t="s">
        <v>97</v>
      </c>
      <c r="B57" s="7" t="s">
        <v>15</v>
      </c>
      <c r="C57" s="7" t="s">
        <v>84</v>
      </c>
      <c r="D57" s="13">
        <v>365</v>
      </c>
      <c r="E57" s="13">
        <v>548.9</v>
      </c>
      <c r="F57" s="13">
        <v>-33.5</v>
      </c>
      <c r="G57" s="22">
        <v>21</v>
      </c>
      <c r="H57" s="13">
        <v>3.1739130434782608</v>
      </c>
      <c r="I57" s="10">
        <v>42821</v>
      </c>
      <c r="J57" s="10">
        <v>42833</v>
      </c>
      <c r="K57" s="10">
        <v>42901</v>
      </c>
      <c r="L57" s="10">
        <v>42905</v>
      </c>
      <c r="M57" s="10">
        <v>42948</v>
      </c>
      <c r="N57" s="31">
        <v>115</v>
      </c>
      <c r="O57" s="31">
        <v>127</v>
      </c>
      <c r="P57" s="13">
        <v>259.8</v>
      </c>
      <c r="Q57" s="13">
        <v>94.2</v>
      </c>
      <c r="R57" s="11" t="s">
        <v>110</v>
      </c>
      <c r="S57" s="11" t="s">
        <v>110</v>
      </c>
      <c r="T57" s="13" t="s">
        <v>110</v>
      </c>
      <c r="U57" s="13" t="s">
        <v>110</v>
      </c>
      <c r="V57" s="13" t="s">
        <v>110</v>
      </c>
      <c r="W57" s="13">
        <v>16.6</v>
      </c>
      <c r="X57" s="13">
        <v>0.8</v>
      </c>
      <c r="Y57" s="35">
        <v>1</v>
      </c>
      <c r="Z57" s="35">
        <v>5</v>
      </c>
      <c r="AA57" s="35">
        <v>1</v>
      </c>
      <c r="AB57" s="35">
        <v>1</v>
      </c>
    </row>
    <row r="58" spans="1:28" ht="15">
      <c r="A58" s="39" t="s">
        <v>97</v>
      </c>
      <c r="B58" s="2" t="s">
        <v>15</v>
      </c>
      <c r="C58" s="2" t="s">
        <v>85</v>
      </c>
      <c r="D58" s="14">
        <v>528.4</v>
      </c>
      <c r="E58" s="14">
        <v>495.6</v>
      </c>
      <c r="F58" s="14">
        <v>6.62</v>
      </c>
      <c r="G58" s="23">
        <v>9</v>
      </c>
      <c r="H58" s="14">
        <v>4.9383177570093455</v>
      </c>
      <c r="I58" s="3">
        <v>42835</v>
      </c>
      <c r="J58" s="3">
        <v>42845</v>
      </c>
      <c r="K58" s="3">
        <v>42903</v>
      </c>
      <c r="L58" s="3">
        <v>42906</v>
      </c>
      <c r="M58" s="3">
        <v>42952</v>
      </c>
      <c r="N58" s="32">
        <v>107</v>
      </c>
      <c r="O58" s="32">
        <v>117</v>
      </c>
      <c r="P58" s="14">
        <v>252.3</v>
      </c>
      <c r="Q58" s="14">
        <v>106</v>
      </c>
      <c r="R58" s="11" t="s">
        <v>110</v>
      </c>
      <c r="S58" s="11" t="s">
        <v>110</v>
      </c>
      <c r="T58" s="14">
        <v>17</v>
      </c>
      <c r="U58" s="14">
        <v>42.3</v>
      </c>
      <c r="V58" s="14">
        <v>5.2</v>
      </c>
      <c r="W58" s="14">
        <v>17.5</v>
      </c>
      <c r="X58" s="14" t="s">
        <v>110</v>
      </c>
      <c r="Y58" s="36">
        <v>3</v>
      </c>
      <c r="Z58" s="36">
        <v>1</v>
      </c>
      <c r="AA58" s="36">
        <v>3</v>
      </c>
      <c r="AB58" s="34">
        <v>0</v>
      </c>
    </row>
    <row r="59" spans="1:28" ht="15">
      <c r="A59" s="39" t="s">
        <v>97</v>
      </c>
      <c r="B59" s="8" t="s">
        <v>15</v>
      </c>
      <c r="C59" s="15" t="s">
        <v>86</v>
      </c>
      <c r="D59" s="16">
        <v>528.9153333333334</v>
      </c>
      <c r="E59" s="16">
        <v>491.14</v>
      </c>
      <c r="F59" s="16">
        <v>7.691357521955733</v>
      </c>
      <c r="G59" s="25">
        <v>8</v>
      </c>
      <c r="H59" s="16">
        <v>4.559614942528736</v>
      </c>
      <c r="I59" s="5">
        <v>42821</v>
      </c>
      <c r="J59" s="5">
        <v>42836</v>
      </c>
      <c r="K59" s="5">
        <v>42900</v>
      </c>
      <c r="L59" s="5">
        <v>42902</v>
      </c>
      <c r="M59" s="5">
        <v>42952</v>
      </c>
      <c r="N59" s="25">
        <v>116</v>
      </c>
      <c r="O59" s="25">
        <v>131</v>
      </c>
      <c r="P59" s="6">
        <v>255.1</v>
      </c>
      <c r="Q59" s="6">
        <v>91</v>
      </c>
      <c r="R59" s="11" t="s">
        <v>110</v>
      </c>
      <c r="S59" s="11" t="s">
        <v>110</v>
      </c>
      <c r="T59" s="13" t="s">
        <v>110</v>
      </c>
      <c r="U59" s="13" t="s">
        <v>110</v>
      </c>
      <c r="V59" s="6" t="s">
        <v>110</v>
      </c>
      <c r="W59" s="6">
        <v>20.4</v>
      </c>
      <c r="X59" s="6">
        <v>0.4</v>
      </c>
      <c r="Y59" s="37">
        <v>1</v>
      </c>
      <c r="Z59" s="37">
        <v>1</v>
      </c>
      <c r="AA59" s="37">
        <v>3</v>
      </c>
      <c r="AB59" s="37">
        <v>0</v>
      </c>
    </row>
    <row r="60" spans="1:28" ht="15">
      <c r="A60" s="39"/>
      <c r="B60" s="15" t="s">
        <v>87</v>
      </c>
      <c r="D60" s="16">
        <f aca="true" t="shared" si="9" ref="D60:X60">AVERAGE(D56:D59)</f>
        <v>452.48133333333334</v>
      </c>
      <c r="E60" s="16">
        <f t="shared" si="9"/>
        <v>493.3425</v>
      </c>
      <c r="F60" s="16">
        <v>-8.282515020835755</v>
      </c>
      <c r="G60" s="25">
        <v>20</v>
      </c>
      <c r="H60" s="16">
        <f t="shared" si="9"/>
        <v>4.056975197221975</v>
      </c>
      <c r="I60" s="17">
        <f t="shared" si="9"/>
        <v>42826.25</v>
      </c>
      <c r="J60" s="17">
        <f t="shared" si="9"/>
        <v>42837.25</v>
      </c>
      <c r="K60" s="17">
        <f t="shared" si="9"/>
        <v>42900.5</v>
      </c>
      <c r="L60" s="17">
        <f t="shared" si="9"/>
        <v>42903.75</v>
      </c>
      <c r="M60" s="17">
        <f t="shared" si="9"/>
        <v>42949</v>
      </c>
      <c r="N60" s="16">
        <f t="shared" si="9"/>
        <v>111.75</v>
      </c>
      <c r="O60" s="16">
        <f t="shared" si="9"/>
        <v>122.75</v>
      </c>
      <c r="P60" s="16">
        <f t="shared" si="9"/>
        <v>241.55</v>
      </c>
      <c r="Q60" s="16">
        <f t="shared" si="9"/>
        <v>86.05</v>
      </c>
      <c r="R60" s="16">
        <f t="shared" si="9"/>
        <v>2.1</v>
      </c>
      <c r="S60" s="16"/>
      <c r="T60" s="16">
        <f t="shared" si="9"/>
        <v>17</v>
      </c>
      <c r="U60" s="16">
        <f t="shared" si="9"/>
        <v>38.45</v>
      </c>
      <c r="V60" s="16">
        <f t="shared" si="9"/>
        <v>4.85</v>
      </c>
      <c r="W60" s="16">
        <f t="shared" si="9"/>
        <v>17.475</v>
      </c>
      <c r="X60" s="16">
        <f t="shared" si="9"/>
        <v>1.2333333333333332</v>
      </c>
      <c r="Y60" s="16">
        <f>AVERAGE(Y56:Y59)</f>
        <v>1.25</v>
      </c>
      <c r="Z60" s="16">
        <f>AVERAGE(Z56:Z59)</f>
        <v>1.75</v>
      </c>
      <c r="AA60" s="16">
        <f>AVERAGE(AA56:AA59)</f>
        <v>2.3333333333333335</v>
      </c>
      <c r="AB60" s="16">
        <f>AVERAGE(AB56:AB59)</f>
        <v>0.25</v>
      </c>
    </row>
    <row r="61" spans="1:28" s="18" customFormat="1" ht="24.75" customHeight="1">
      <c r="A61" s="1" t="s">
        <v>56</v>
      </c>
      <c r="B61" s="1" t="s">
        <v>57</v>
      </c>
      <c r="C61" s="1" t="s">
        <v>58</v>
      </c>
      <c r="D61" s="29" t="s">
        <v>59</v>
      </c>
      <c r="E61" s="29" t="s">
        <v>60</v>
      </c>
      <c r="F61" s="29" t="s">
        <v>61</v>
      </c>
      <c r="G61" s="20" t="s">
        <v>114</v>
      </c>
      <c r="H61" s="29" t="s">
        <v>62</v>
      </c>
      <c r="I61" s="1" t="s">
        <v>63</v>
      </c>
      <c r="J61" s="1" t="s">
        <v>64</v>
      </c>
      <c r="K61" s="1" t="s">
        <v>65</v>
      </c>
      <c r="L61" s="1" t="s">
        <v>66</v>
      </c>
      <c r="M61" s="1" t="s">
        <v>67</v>
      </c>
      <c r="N61" s="1" t="s">
        <v>68</v>
      </c>
      <c r="O61" s="1" t="s">
        <v>69</v>
      </c>
      <c r="P61" s="29" t="s">
        <v>70</v>
      </c>
      <c r="Q61" s="29" t="s">
        <v>71</v>
      </c>
      <c r="R61" s="29" t="s">
        <v>72</v>
      </c>
      <c r="S61" s="29" t="s">
        <v>109</v>
      </c>
      <c r="T61" s="29" t="s">
        <v>73</v>
      </c>
      <c r="U61" s="29" t="s">
        <v>74</v>
      </c>
      <c r="V61" s="29" t="s">
        <v>75</v>
      </c>
      <c r="W61" s="29" t="s">
        <v>76</v>
      </c>
      <c r="X61" s="29" t="s">
        <v>77</v>
      </c>
      <c r="Y61" s="38" t="s">
        <v>78</v>
      </c>
      <c r="Z61" s="38" t="s">
        <v>79</v>
      </c>
      <c r="AA61" s="38" t="s">
        <v>80</v>
      </c>
      <c r="AB61" s="38" t="s">
        <v>113</v>
      </c>
    </row>
    <row r="62" spans="1:28" ht="15">
      <c r="A62" s="39" t="s">
        <v>98</v>
      </c>
      <c r="B62" s="7" t="s">
        <v>49</v>
      </c>
      <c r="C62" s="7" t="s">
        <v>83</v>
      </c>
      <c r="D62" s="11">
        <v>486.51</v>
      </c>
      <c r="E62" s="11">
        <v>408.61</v>
      </c>
      <c r="F62" s="11" t="s">
        <v>50</v>
      </c>
      <c r="G62" s="21" t="s">
        <v>115</v>
      </c>
      <c r="H62" s="13">
        <v>4.463394495412844</v>
      </c>
      <c r="I62" s="9">
        <v>42828</v>
      </c>
      <c r="J62" s="9">
        <v>42834</v>
      </c>
      <c r="K62" s="9">
        <v>42900</v>
      </c>
      <c r="L62" s="9">
        <v>42901</v>
      </c>
      <c r="M62" s="9">
        <v>42942</v>
      </c>
      <c r="N62" s="30">
        <v>109</v>
      </c>
      <c r="O62" s="30">
        <v>114</v>
      </c>
      <c r="P62" s="11">
        <v>268.5</v>
      </c>
      <c r="Q62" s="11">
        <v>100.4</v>
      </c>
      <c r="R62" s="11">
        <v>1.1</v>
      </c>
      <c r="S62" s="11" t="s">
        <v>110</v>
      </c>
      <c r="T62" s="11" t="s">
        <v>43</v>
      </c>
      <c r="U62" s="11">
        <v>31.4</v>
      </c>
      <c r="V62" s="11">
        <v>5.2</v>
      </c>
      <c r="W62" s="11">
        <v>14.9</v>
      </c>
      <c r="X62" s="11">
        <v>1.8</v>
      </c>
      <c r="Y62" s="34">
        <v>0</v>
      </c>
      <c r="Z62" s="34">
        <v>5</v>
      </c>
      <c r="AA62" s="34">
        <v>5</v>
      </c>
      <c r="AB62" s="34">
        <v>0</v>
      </c>
    </row>
    <row r="63" spans="1:28" ht="15">
      <c r="A63" s="39" t="s">
        <v>98</v>
      </c>
      <c r="B63" s="7" t="s">
        <v>19</v>
      </c>
      <c r="C63" s="7" t="s">
        <v>84</v>
      </c>
      <c r="D63" s="13">
        <v>563.9</v>
      </c>
      <c r="E63" s="13">
        <v>548.9</v>
      </c>
      <c r="F63" s="13">
        <v>2.73</v>
      </c>
      <c r="G63" s="22">
        <v>10</v>
      </c>
      <c r="H63" s="13">
        <v>4.5112</v>
      </c>
      <c r="I63" s="10">
        <v>42821</v>
      </c>
      <c r="J63" s="10">
        <v>42832</v>
      </c>
      <c r="K63" s="10">
        <v>42906</v>
      </c>
      <c r="L63" s="10">
        <v>42908</v>
      </c>
      <c r="M63" s="10">
        <v>42957</v>
      </c>
      <c r="N63" s="31">
        <v>125</v>
      </c>
      <c r="O63" s="31">
        <v>136</v>
      </c>
      <c r="P63" s="13">
        <v>327.7</v>
      </c>
      <c r="Q63" s="13">
        <v>146.3</v>
      </c>
      <c r="R63" s="11" t="s">
        <v>110</v>
      </c>
      <c r="S63" s="11" t="s">
        <v>110</v>
      </c>
      <c r="T63" s="13" t="s">
        <v>110</v>
      </c>
      <c r="U63" s="13" t="s">
        <v>110</v>
      </c>
      <c r="V63" s="13" t="s">
        <v>110</v>
      </c>
      <c r="W63" s="13">
        <v>15.9</v>
      </c>
      <c r="X63" s="13">
        <v>1.9</v>
      </c>
      <c r="Y63" s="35">
        <v>1</v>
      </c>
      <c r="Z63" s="35">
        <v>1</v>
      </c>
      <c r="AA63" s="35">
        <v>1</v>
      </c>
      <c r="AB63" s="35">
        <v>1</v>
      </c>
    </row>
    <row r="64" spans="1:28" ht="15">
      <c r="A64" s="39" t="s">
        <v>98</v>
      </c>
      <c r="B64" s="2" t="s">
        <v>19</v>
      </c>
      <c r="C64" s="2" t="s">
        <v>85</v>
      </c>
      <c r="D64" s="14">
        <v>537.2</v>
      </c>
      <c r="E64" s="14">
        <v>495.6</v>
      </c>
      <c r="F64" s="14">
        <v>8.39</v>
      </c>
      <c r="G64" s="23">
        <v>6</v>
      </c>
      <c r="H64" s="14">
        <v>4.796428571428572</v>
      </c>
      <c r="I64" s="3">
        <v>42835</v>
      </c>
      <c r="J64" s="3">
        <v>42845</v>
      </c>
      <c r="K64" s="3">
        <v>42909</v>
      </c>
      <c r="L64" s="3">
        <v>42911</v>
      </c>
      <c r="M64" s="3">
        <v>42957</v>
      </c>
      <c r="N64" s="32">
        <v>112</v>
      </c>
      <c r="O64" s="32">
        <v>122</v>
      </c>
      <c r="P64" s="14">
        <v>307.1</v>
      </c>
      <c r="Q64" s="14">
        <v>151</v>
      </c>
      <c r="R64" s="11" t="s">
        <v>110</v>
      </c>
      <c r="S64" s="11" t="s">
        <v>110</v>
      </c>
      <c r="T64" s="14">
        <v>18.2</v>
      </c>
      <c r="U64" s="14">
        <v>38.5</v>
      </c>
      <c r="V64" s="14">
        <v>5.4</v>
      </c>
      <c r="W64" s="14">
        <v>16.2</v>
      </c>
      <c r="X64" s="14" t="s">
        <v>110</v>
      </c>
      <c r="Y64" s="36">
        <v>3</v>
      </c>
      <c r="Z64" s="36">
        <v>1</v>
      </c>
      <c r="AA64" s="36">
        <v>3</v>
      </c>
      <c r="AB64" s="34">
        <v>0</v>
      </c>
    </row>
    <row r="65" spans="1:28" ht="15">
      <c r="A65" s="39" t="s">
        <v>98</v>
      </c>
      <c r="B65" s="8" t="s">
        <v>19</v>
      </c>
      <c r="C65" s="15" t="s">
        <v>86</v>
      </c>
      <c r="D65" s="16">
        <v>516.1369166666666</v>
      </c>
      <c r="E65" s="16">
        <v>483.08</v>
      </c>
      <c r="F65" s="16">
        <v>6.842948717948705</v>
      </c>
      <c r="G65" s="25">
        <v>9</v>
      </c>
      <c r="H65" s="16">
        <v>4.162394489247311</v>
      </c>
      <c r="I65" s="5">
        <v>42821</v>
      </c>
      <c r="J65" s="5">
        <v>42833</v>
      </c>
      <c r="K65" s="5">
        <v>42907</v>
      </c>
      <c r="L65" s="5">
        <v>42908</v>
      </c>
      <c r="M65" s="5">
        <v>42957</v>
      </c>
      <c r="N65" s="25">
        <v>124</v>
      </c>
      <c r="O65" s="25">
        <v>136</v>
      </c>
      <c r="P65" s="6">
        <v>325.2</v>
      </c>
      <c r="Q65" s="6">
        <v>142.5</v>
      </c>
      <c r="R65" s="11" t="s">
        <v>110</v>
      </c>
      <c r="S65" s="11" t="s">
        <v>110</v>
      </c>
      <c r="T65" s="13" t="s">
        <v>110</v>
      </c>
      <c r="U65" s="13" t="s">
        <v>110</v>
      </c>
      <c r="V65" s="6" t="s">
        <v>110</v>
      </c>
      <c r="W65" s="6">
        <v>19</v>
      </c>
      <c r="X65" s="6">
        <v>1.9</v>
      </c>
      <c r="Y65" s="37">
        <v>1</v>
      </c>
      <c r="Z65" s="37">
        <v>1</v>
      </c>
      <c r="AA65" s="37">
        <v>1</v>
      </c>
      <c r="AB65" s="37">
        <v>0</v>
      </c>
    </row>
    <row r="66" spans="1:28" ht="15">
      <c r="A66" s="39"/>
      <c r="B66" s="15" t="s">
        <v>87</v>
      </c>
      <c r="D66" s="16">
        <f aca="true" t="shared" si="10" ref="D66:X66">AVERAGE(D62:D65)</f>
        <v>525.9367291666666</v>
      </c>
      <c r="E66" s="16">
        <f t="shared" si="10"/>
        <v>484.0475</v>
      </c>
      <c r="F66" s="16">
        <v>8.653950111645367</v>
      </c>
      <c r="G66" s="25">
        <v>6</v>
      </c>
      <c r="H66" s="16">
        <f t="shared" si="10"/>
        <v>4.483354389022182</v>
      </c>
      <c r="I66" s="17">
        <f t="shared" si="10"/>
        <v>42826.25</v>
      </c>
      <c r="J66" s="17">
        <f t="shared" si="10"/>
        <v>42836</v>
      </c>
      <c r="K66" s="17">
        <f t="shared" si="10"/>
        <v>42905.5</v>
      </c>
      <c r="L66" s="17">
        <f t="shared" si="10"/>
        <v>42907</v>
      </c>
      <c r="M66" s="17">
        <f t="shared" si="10"/>
        <v>42953.25</v>
      </c>
      <c r="N66" s="16">
        <f t="shared" si="10"/>
        <v>117.5</v>
      </c>
      <c r="O66" s="16">
        <f t="shared" si="10"/>
        <v>127</v>
      </c>
      <c r="P66" s="16">
        <f t="shared" si="10"/>
        <v>307.125</v>
      </c>
      <c r="Q66" s="16">
        <f t="shared" si="10"/>
        <v>135.05</v>
      </c>
      <c r="R66" s="16">
        <f t="shared" si="10"/>
        <v>1.1</v>
      </c>
      <c r="S66" s="16"/>
      <c r="T66" s="16">
        <f t="shared" si="10"/>
        <v>18.2</v>
      </c>
      <c r="U66" s="16">
        <f t="shared" si="10"/>
        <v>34.95</v>
      </c>
      <c r="V66" s="16">
        <f t="shared" si="10"/>
        <v>5.300000000000001</v>
      </c>
      <c r="W66" s="16">
        <f t="shared" si="10"/>
        <v>16.5</v>
      </c>
      <c r="X66" s="16">
        <f t="shared" si="10"/>
        <v>1.8666666666666665</v>
      </c>
      <c r="Y66" s="16">
        <f>AVERAGE(Y62:Y65)</f>
        <v>1.25</v>
      </c>
      <c r="Z66" s="16">
        <f>AVERAGE(Z62:Z65)</f>
        <v>2</v>
      </c>
      <c r="AA66" s="16">
        <f>AVERAGE(AA62:AA65)</f>
        <v>2.5</v>
      </c>
      <c r="AB66" s="16">
        <f>AVERAGE(AB62:AB65)</f>
        <v>0.25</v>
      </c>
    </row>
    <row r="67" spans="1:28" s="18" customFormat="1" ht="24.75" customHeight="1">
      <c r="A67" s="1" t="s">
        <v>56</v>
      </c>
      <c r="B67" s="1" t="s">
        <v>57</v>
      </c>
      <c r="C67" s="1" t="s">
        <v>58</v>
      </c>
      <c r="D67" s="29" t="s">
        <v>59</v>
      </c>
      <c r="E67" s="29" t="s">
        <v>60</v>
      </c>
      <c r="F67" s="29" t="s">
        <v>61</v>
      </c>
      <c r="G67" s="20" t="s">
        <v>114</v>
      </c>
      <c r="H67" s="29" t="s">
        <v>62</v>
      </c>
      <c r="I67" s="1" t="s">
        <v>63</v>
      </c>
      <c r="J67" s="1" t="s">
        <v>64</v>
      </c>
      <c r="K67" s="1" t="s">
        <v>65</v>
      </c>
      <c r="L67" s="1" t="s">
        <v>66</v>
      </c>
      <c r="M67" s="1" t="s">
        <v>67</v>
      </c>
      <c r="N67" s="1" t="s">
        <v>68</v>
      </c>
      <c r="O67" s="1" t="s">
        <v>69</v>
      </c>
      <c r="P67" s="29" t="s">
        <v>70</v>
      </c>
      <c r="Q67" s="29" t="s">
        <v>71</v>
      </c>
      <c r="R67" s="29" t="s">
        <v>72</v>
      </c>
      <c r="S67" s="29" t="s">
        <v>109</v>
      </c>
      <c r="T67" s="29" t="s">
        <v>73</v>
      </c>
      <c r="U67" s="29" t="s">
        <v>74</v>
      </c>
      <c r="V67" s="29" t="s">
        <v>75</v>
      </c>
      <c r="W67" s="29" t="s">
        <v>76</v>
      </c>
      <c r="X67" s="29" t="s">
        <v>77</v>
      </c>
      <c r="Y67" s="38" t="s">
        <v>78</v>
      </c>
      <c r="Z67" s="38" t="s">
        <v>79</v>
      </c>
      <c r="AA67" s="38" t="s">
        <v>80</v>
      </c>
      <c r="AB67" s="38" t="s">
        <v>113</v>
      </c>
    </row>
    <row r="68" spans="1:28" ht="15">
      <c r="A68" s="39" t="s">
        <v>99</v>
      </c>
      <c r="B68" s="7" t="s">
        <v>36</v>
      </c>
      <c r="C68" s="7" t="s">
        <v>83</v>
      </c>
      <c r="D68" s="11">
        <v>326.01</v>
      </c>
      <c r="E68" s="11">
        <v>437.73</v>
      </c>
      <c r="F68" s="11">
        <v>-25.5</v>
      </c>
      <c r="G68" s="21">
        <v>20</v>
      </c>
      <c r="H68" s="13">
        <v>2.9637272727272728</v>
      </c>
      <c r="I68" s="9">
        <v>42828</v>
      </c>
      <c r="J68" s="9">
        <v>42837</v>
      </c>
      <c r="K68" s="9">
        <v>42901</v>
      </c>
      <c r="L68" s="9">
        <v>42907</v>
      </c>
      <c r="M68" s="9">
        <v>42947</v>
      </c>
      <c r="N68" s="30">
        <v>100</v>
      </c>
      <c r="O68" s="30">
        <v>119</v>
      </c>
      <c r="P68" s="11">
        <v>248</v>
      </c>
      <c r="Q68" s="11">
        <v>70.5</v>
      </c>
      <c r="R68" s="11">
        <v>4.2</v>
      </c>
      <c r="S68" s="11" t="s">
        <v>110</v>
      </c>
      <c r="T68" s="11" t="s">
        <v>25</v>
      </c>
      <c r="U68" s="11">
        <v>31.7</v>
      </c>
      <c r="V68" s="11">
        <v>4.8</v>
      </c>
      <c r="W68" s="11">
        <v>15.6</v>
      </c>
      <c r="X68" s="11">
        <v>1.4</v>
      </c>
      <c r="Y68" s="34">
        <v>0</v>
      </c>
      <c r="Z68" s="34">
        <v>0</v>
      </c>
      <c r="AA68" s="34">
        <v>5</v>
      </c>
      <c r="AB68" s="34">
        <v>0</v>
      </c>
    </row>
    <row r="69" spans="1:28" ht="15">
      <c r="A69" s="39" t="s">
        <v>99</v>
      </c>
      <c r="B69" s="7" t="s">
        <v>9</v>
      </c>
      <c r="C69" s="7" t="s">
        <v>84</v>
      </c>
      <c r="D69" s="13">
        <v>515</v>
      </c>
      <c r="E69" s="13">
        <v>542.8</v>
      </c>
      <c r="F69" s="13">
        <v>-5.12</v>
      </c>
      <c r="G69" s="22">
        <v>16</v>
      </c>
      <c r="H69" s="13">
        <v>4.557522123893805</v>
      </c>
      <c r="I69" s="10">
        <v>42821</v>
      </c>
      <c r="J69" s="10">
        <v>42833</v>
      </c>
      <c r="K69" s="10">
        <v>42902</v>
      </c>
      <c r="L69" s="10">
        <v>42904</v>
      </c>
      <c r="M69" s="10">
        <v>42946</v>
      </c>
      <c r="N69" s="31">
        <v>113</v>
      </c>
      <c r="O69" s="31">
        <v>126</v>
      </c>
      <c r="P69" s="13">
        <v>296.2</v>
      </c>
      <c r="Q69" s="13">
        <v>113.7</v>
      </c>
      <c r="R69" s="11" t="s">
        <v>110</v>
      </c>
      <c r="S69" s="11" t="s">
        <v>110</v>
      </c>
      <c r="T69" s="13" t="s">
        <v>110</v>
      </c>
      <c r="U69" s="13" t="s">
        <v>110</v>
      </c>
      <c r="V69" s="13" t="s">
        <v>110</v>
      </c>
      <c r="W69" s="13">
        <v>17.1</v>
      </c>
      <c r="X69" s="13">
        <v>2</v>
      </c>
      <c r="Y69" s="35">
        <v>1</v>
      </c>
      <c r="Z69" s="35">
        <v>1</v>
      </c>
      <c r="AA69" s="35">
        <v>1</v>
      </c>
      <c r="AB69" s="35">
        <v>1</v>
      </c>
    </row>
    <row r="70" spans="1:28" ht="15">
      <c r="A70" s="39" t="s">
        <v>99</v>
      </c>
      <c r="B70" s="2" t="s">
        <v>9</v>
      </c>
      <c r="C70" s="2" t="s">
        <v>85</v>
      </c>
      <c r="D70" s="14">
        <v>514.5</v>
      </c>
      <c r="E70" s="14">
        <v>496.7</v>
      </c>
      <c r="F70" s="14">
        <v>3.58</v>
      </c>
      <c r="G70" s="23">
        <v>12</v>
      </c>
      <c r="H70" s="14">
        <v>4.808411214953271</v>
      </c>
      <c r="I70" s="3">
        <v>42835</v>
      </c>
      <c r="J70" s="3">
        <v>42845</v>
      </c>
      <c r="K70" s="3">
        <v>42904</v>
      </c>
      <c r="L70" s="3">
        <v>42907</v>
      </c>
      <c r="M70" s="3" t="s">
        <v>55</v>
      </c>
      <c r="N70" s="32">
        <v>107</v>
      </c>
      <c r="O70" s="32">
        <v>117</v>
      </c>
      <c r="P70" s="14">
        <v>311.6</v>
      </c>
      <c r="Q70" s="14">
        <v>124.9</v>
      </c>
      <c r="R70" s="14">
        <v>5</v>
      </c>
      <c r="S70" s="11" t="s">
        <v>110</v>
      </c>
      <c r="T70" s="14">
        <v>16.4</v>
      </c>
      <c r="U70" s="14">
        <v>42.7</v>
      </c>
      <c r="V70" s="14">
        <v>5</v>
      </c>
      <c r="W70" s="14">
        <v>16.7</v>
      </c>
      <c r="X70" s="14" t="s">
        <v>110</v>
      </c>
      <c r="Y70" s="36">
        <v>3</v>
      </c>
      <c r="Z70" s="36">
        <v>1</v>
      </c>
      <c r="AA70" s="36">
        <v>3</v>
      </c>
      <c r="AB70" s="34">
        <v>0</v>
      </c>
    </row>
    <row r="71" spans="1:28" ht="15">
      <c r="A71" s="39" t="s">
        <v>99</v>
      </c>
      <c r="B71" s="8" t="s">
        <v>9</v>
      </c>
      <c r="C71" s="15" t="s">
        <v>86</v>
      </c>
      <c r="D71" s="16">
        <v>496.6915</v>
      </c>
      <c r="E71" s="16">
        <v>496.97</v>
      </c>
      <c r="F71" s="16">
        <v>-0.056039599975854504</v>
      </c>
      <c r="G71" s="25">
        <v>15</v>
      </c>
      <c r="H71" s="16">
        <v>4.139095833333333</v>
      </c>
      <c r="I71" s="5">
        <v>42821</v>
      </c>
      <c r="J71" s="5">
        <v>42837</v>
      </c>
      <c r="K71" s="5">
        <v>42540</v>
      </c>
      <c r="L71" s="5">
        <v>42906</v>
      </c>
      <c r="M71" s="5">
        <v>42957</v>
      </c>
      <c r="N71" s="25">
        <v>120</v>
      </c>
      <c r="O71" s="25">
        <v>136</v>
      </c>
      <c r="P71" s="6">
        <v>300</v>
      </c>
      <c r="Q71" s="6">
        <v>122</v>
      </c>
      <c r="R71" s="11" t="s">
        <v>110</v>
      </c>
      <c r="S71" s="11" t="s">
        <v>110</v>
      </c>
      <c r="T71" s="13" t="s">
        <v>110</v>
      </c>
      <c r="U71" s="13" t="s">
        <v>110</v>
      </c>
      <c r="V71" s="6" t="s">
        <v>110</v>
      </c>
      <c r="W71" s="6">
        <v>20.1</v>
      </c>
      <c r="X71" s="6">
        <v>2.5</v>
      </c>
      <c r="Y71" s="37">
        <v>1</v>
      </c>
      <c r="Z71" s="37">
        <v>1</v>
      </c>
      <c r="AA71" s="37">
        <v>1</v>
      </c>
      <c r="AB71" s="37">
        <v>0</v>
      </c>
    </row>
    <row r="72" spans="1:28" ht="15">
      <c r="A72" s="39"/>
      <c r="B72" s="15" t="s">
        <v>90</v>
      </c>
      <c r="D72" s="16">
        <f aca="true" t="shared" si="11" ref="D72:X72">AVERAGE(D68:D71)</f>
        <v>463.05037500000003</v>
      </c>
      <c r="E72" s="16">
        <f t="shared" si="11"/>
        <v>493.55</v>
      </c>
      <c r="F72" s="16">
        <v>-6.179642386789581</v>
      </c>
      <c r="G72" s="25">
        <v>17</v>
      </c>
      <c r="H72" s="16">
        <f t="shared" si="11"/>
        <v>4.117189111226921</v>
      </c>
      <c r="I72" s="17">
        <f t="shared" si="11"/>
        <v>42826.25</v>
      </c>
      <c r="J72" s="17">
        <f t="shared" si="11"/>
        <v>42838</v>
      </c>
      <c r="K72" s="17">
        <f t="shared" si="11"/>
        <v>42811.75</v>
      </c>
      <c r="L72" s="17">
        <f t="shared" si="11"/>
        <v>42906</v>
      </c>
      <c r="M72" s="17">
        <f t="shared" si="11"/>
        <v>42950</v>
      </c>
      <c r="N72" s="16">
        <f t="shared" si="11"/>
        <v>110</v>
      </c>
      <c r="O72" s="16">
        <f t="shared" si="11"/>
        <v>124.5</v>
      </c>
      <c r="P72" s="16">
        <f t="shared" si="11"/>
        <v>288.95000000000005</v>
      </c>
      <c r="Q72" s="16">
        <f t="shared" si="11"/>
        <v>107.775</v>
      </c>
      <c r="R72" s="16">
        <f t="shared" si="11"/>
        <v>4.6</v>
      </c>
      <c r="S72" s="16"/>
      <c r="T72" s="16">
        <f t="shared" si="11"/>
        <v>16.4</v>
      </c>
      <c r="U72" s="16">
        <f t="shared" si="11"/>
        <v>37.2</v>
      </c>
      <c r="V72" s="16">
        <f t="shared" si="11"/>
        <v>4.9</v>
      </c>
      <c r="W72" s="16">
        <f t="shared" si="11"/>
        <v>17.375</v>
      </c>
      <c r="X72" s="16">
        <f t="shared" si="11"/>
        <v>1.9666666666666668</v>
      </c>
      <c r="Y72" s="16">
        <f>AVERAGE(Y68:Y71)</f>
        <v>1.25</v>
      </c>
      <c r="Z72" s="16">
        <f>AVERAGE(Z68:Z71)</f>
        <v>0.75</v>
      </c>
      <c r="AA72" s="16">
        <f>AVERAGE(AA68:AA71)</f>
        <v>2.5</v>
      </c>
      <c r="AB72" s="16">
        <f>AVERAGE(AB68:AB71)</f>
        <v>0.25</v>
      </c>
    </row>
    <row r="73" spans="1:28" s="18" customFormat="1" ht="24.75" customHeight="1">
      <c r="A73" s="1" t="s">
        <v>91</v>
      </c>
      <c r="B73" s="1" t="s">
        <v>57</v>
      </c>
      <c r="C73" s="1" t="s">
        <v>58</v>
      </c>
      <c r="D73" s="29" t="s">
        <v>59</v>
      </c>
      <c r="E73" s="29" t="s">
        <v>60</v>
      </c>
      <c r="F73" s="29" t="s">
        <v>61</v>
      </c>
      <c r="G73" s="20" t="s">
        <v>114</v>
      </c>
      <c r="H73" s="29" t="s">
        <v>62</v>
      </c>
      <c r="I73" s="1" t="s">
        <v>63</v>
      </c>
      <c r="J73" s="1" t="s">
        <v>64</v>
      </c>
      <c r="K73" s="1" t="s">
        <v>65</v>
      </c>
      <c r="L73" s="1" t="s">
        <v>66</v>
      </c>
      <c r="M73" s="1" t="s">
        <v>67</v>
      </c>
      <c r="N73" s="1" t="s">
        <v>68</v>
      </c>
      <c r="O73" s="1" t="s">
        <v>69</v>
      </c>
      <c r="P73" s="29" t="s">
        <v>70</v>
      </c>
      <c r="Q73" s="29" t="s">
        <v>71</v>
      </c>
      <c r="R73" s="29" t="s">
        <v>72</v>
      </c>
      <c r="S73" s="29" t="s">
        <v>109</v>
      </c>
      <c r="T73" s="29" t="s">
        <v>73</v>
      </c>
      <c r="U73" s="29" t="s">
        <v>74</v>
      </c>
      <c r="V73" s="29" t="s">
        <v>75</v>
      </c>
      <c r="W73" s="29" t="s">
        <v>76</v>
      </c>
      <c r="X73" s="29" t="s">
        <v>77</v>
      </c>
      <c r="Y73" s="38" t="s">
        <v>78</v>
      </c>
      <c r="Z73" s="38" t="s">
        <v>79</v>
      </c>
      <c r="AA73" s="38" t="s">
        <v>80</v>
      </c>
      <c r="AB73" s="38" t="s">
        <v>112</v>
      </c>
    </row>
    <row r="74" spans="1:28" ht="15">
      <c r="A74" s="39" t="s">
        <v>100</v>
      </c>
      <c r="B74" s="7" t="s">
        <v>35</v>
      </c>
      <c r="C74" s="7" t="s">
        <v>83</v>
      </c>
      <c r="D74" s="11">
        <v>408.59</v>
      </c>
      <c r="E74" s="11">
        <v>437.73</v>
      </c>
      <c r="F74" s="11">
        <v>-6.6</v>
      </c>
      <c r="G74" s="21">
        <v>15</v>
      </c>
      <c r="H74" s="13">
        <v>3.6809909909909906</v>
      </c>
      <c r="I74" s="9">
        <v>42828</v>
      </c>
      <c r="J74" s="9">
        <v>42837</v>
      </c>
      <c r="K74" s="9">
        <v>42902</v>
      </c>
      <c r="L74" s="9">
        <v>42907</v>
      </c>
      <c r="M74" s="9">
        <v>42948</v>
      </c>
      <c r="N74" s="30">
        <v>111</v>
      </c>
      <c r="O74" s="30">
        <v>120</v>
      </c>
      <c r="P74" s="11">
        <v>249</v>
      </c>
      <c r="Q74" s="11">
        <v>98</v>
      </c>
      <c r="R74" s="11">
        <v>10.5</v>
      </c>
      <c r="S74" s="11" t="s">
        <v>110</v>
      </c>
      <c r="T74" s="11" t="s">
        <v>25</v>
      </c>
      <c r="U74" s="11">
        <v>38.8</v>
      </c>
      <c r="V74" s="11">
        <v>5</v>
      </c>
      <c r="W74" s="11">
        <v>19</v>
      </c>
      <c r="X74" s="11">
        <v>0.5</v>
      </c>
      <c r="Y74" s="34">
        <v>0</v>
      </c>
      <c r="Z74" s="34">
        <v>0</v>
      </c>
      <c r="AA74" s="34">
        <v>5</v>
      </c>
      <c r="AB74" s="34">
        <v>0</v>
      </c>
    </row>
    <row r="75" spans="1:28" ht="15">
      <c r="A75" s="39" t="s">
        <v>100</v>
      </c>
      <c r="B75" s="7" t="s">
        <v>8</v>
      </c>
      <c r="C75" s="7" t="s">
        <v>84</v>
      </c>
      <c r="D75" s="13">
        <v>627.2</v>
      </c>
      <c r="E75" s="13">
        <v>542.8</v>
      </c>
      <c r="F75" s="13">
        <v>15.55</v>
      </c>
      <c r="G75" s="22">
        <v>3</v>
      </c>
      <c r="H75" s="13">
        <v>5.058064516129033</v>
      </c>
      <c r="I75" s="10">
        <v>42821</v>
      </c>
      <c r="J75" s="10">
        <v>42833</v>
      </c>
      <c r="K75" s="10">
        <v>42903</v>
      </c>
      <c r="L75" s="10">
        <v>42908</v>
      </c>
      <c r="M75" s="10">
        <v>42957</v>
      </c>
      <c r="N75" s="31">
        <v>124</v>
      </c>
      <c r="O75" s="31">
        <v>136</v>
      </c>
      <c r="P75" s="13">
        <v>321.9</v>
      </c>
      <c r="Q75" s="13">
        <v>142.5</v>
      </c>
      <c r="R75" s="11" t="s">
        <v>110</v>
      </c>
      <c r="S75" s="11" t="s">
        <v>110</v>
      </c>
      <c r="T75" s="13" t="s">
        <v>110</v>
      </c>
      <c r="U75" s="13" t="s">
        <v>110</v>
      </c>
      <c r="V75" s="13" t="s">
        <v>110</v>
      </c>
      <c r="W75" s="13">
        <v>19.9</v>
      </c>
      <c r="X75" s="13">
        <v>1</v>
      </c>
      <c r="Y75" s="35">
        <v>1</v>
      </c>
      <c r="Z75" s="35">
        <v>1</v>
      </c>
      <c r="AA75" s="35">
        <v>1</v>
      </c>
      <c r="AB75" s="35">
        <v>1</v>
      </c>
    </row>
    <row r="76" spans="1:28" ht="15">
      <c r="A76" s="39" t="s">
        <v>100</v>
      </c>
      <c r="B76" s="2" t="s">
        <v>8</v>
      </c>
      <c r="C76" s="2" t="s">
        <v>85</v>
      </c>
      <c r="D76" s="14">
        <v>526.2</v>
      </c>
      <c r="E76" s="14">
        <v>496.7</v>
      </c>
      <c r="F76" s="14">
        <v>5.94</v>
      </c>
      <c r="G76" s="23">
        <v>10</v>
      </c>
      <c r="H76" s="14">
        <v>4.783636363636364</v>
      </c>
      <c r="I76" s="3">
        <v>42835</v>
      </c>
      <c r="J76" s="3">
        <v>42845</v>
      </c>
      <c r="K76" s="3">
        <v>42907</v>
      </c>
      <c r="L76" s="3">
        <v>42909</v>
      </c>
      <c r="M76" s="3">
        <v>42955</v>
      </c>
      <c r="N76" s="32">
        <v>110</v>
      </c>
      <c r="O76" s="32">
        <v>120</v>
      </c>
      <c r="P76" s="14">
        <v>321.4</v>
      </c>
      <c r="Q76" s="14">
        <v>147.6</v>
      </c>
      <c r="R76" s="11" t="s">
        <v>110</v>
      </c>
      <c r="S76" s="11" t="s">
        <v>110</v>
      </c>
      <c r="T76" s="14">
        <v>14.6</v>
      </c>
      <c r="U76" s="14">
        <v>41.2</v>
      </c>
      <c r="V76" s="14">
        <v>5.4</v>
      </c>
      <c r="W76" s="14">
        <v>19.6</v>
      </c>
      <c r="X76" s="14" t="s">
        <v>110</v>
      </c>
      <c r="Y76" s="36">
        <v>3</v>
      </c>
      <c r="Z76" s="36">
        <v>1</v>
      </c>
      <c r="AA76" s="36">
        <v>3</v>
      </c>
      <c r="AB76" s="34">
        <v>0</v>
      </c>
    </row>
    <row r="77" spans="1:28" ht="15">
      <c r="A77" s="39" t="s">
        <v>100</v>
      </c>
      <c r="B77" s="8" t="s">
        <v>8</v>
      </c>
      <c r="C77" s="15" t="s">
        <v>86</v>
      </c>
      <c r="D77" s="16">
        <v>500.02500000000003</v>
      </c>
      <c r="E77" s="16">
        <v>468.91</v>
      </c>
      <c r="F77" s="16">
        <v>6.635601714614747</v>
      </c>
      <c r="G77" s="25">
        <v>10</v>
      </c>
      <c r="H77" s="16">
        <v>3.9372047244094492</v>
      </c>
      <c r="I77" s="5">
        <v>42821</v>
      </c>
      <c r="J77" s="5">
        <v>42836</v>
      </c>
      <c r="K77" s="5">
        <v>42906</v>
      </c>
      <c r="L77" s="5">
        <v>42908</v>
      </c>
      <c r="M77" s="5">
        <v>42963</v>
      </c>
      <c r="N77" s="25">
        <v>127</v>
      </c>
      <c r="O77" s="25">
        <v>142</v>
      </c>
      <c r="P77" s="6">
        <v>305.5</v>
      </c>
      <c r="Q77" s="6">
        <v>137.9</v>
      </c>
      <c r="R77" s="11" t="s">
        <v>110</v>
      </c>
      <c r="S77" s="11" t="s">
        <v>110</v>
      </c>
      <c r="T77" s="13" t="s">
        <v>110</v>
      </c>
      <c r="U77" s="13" t="s">
        <v>110</v>
      </c>
      <c r="V77" s="6" t="s">
        <v>110</v>
      </c>
      <c r="W77" s="6">
        <v>22.3</v>
      </c>
      <c r="X77" s="6">
        <v>1</v>
      </c>
      <c r="Y77" s="37">
        <v>1</v>
      </c>
      <c r="Z77" s="37">
        <v>1</v>
      </c>
      <c r="AA77" s="37">
        <v>1</v>
      </c>
      <c r="AB77" s="37">
        <v>0</v>
      </c>
    </row>
    <row r="78" spans="1:28" ht="15">
      <c r="A78" s="39"/>
      <c r="B78" s="15" t="s">
        <v>87</v>
      </c>
      <c r="D78" s="16">
        <f aca="true" t="shared" si="12" ref="D78:X78">AVERAGE(D74:D77)</f>
        <v>515.50375</v>
      </c>
      <c r="E78" s="16">
        <f t="shared" si="12"/>
        <v>486.535</v>
      </c>
      <c r="F78" s="16">
        <v>5.954093744540463</v>
      </c>
      <c r="G78" s="25">
        <v>10</v>
      </c>
      <c r="H78" s="16">
        <f t="shared" si="12"/>
        <v>4.364974148791459</v>
      </c>
      <c r="I78" s="17">
        <f t="shared" si="12"/>
        <v>42826.25</v>
      </c>
      <c r="J78" s="17">
        <f t="shared" si="12"/>
        <v>42837.75</v>
      </c>
      <c r="K78" s="17">
        <f t="shared" si="12"/>
        <v>42904.5</v>
      </c>
      <c r="L78" s="17">
        <f t="shared" si="12"/>
        <v>42908</v>
      </c>
      <c r="M78" s="17">
        <f t="shared" si="12"/>
        <v>42955.75</v>
      </c>
      <c r="N78" s="16">
        <f t="shared" si="12"/>
        <v>118</v>
      </c>
      <c r="O78" s="16">
        <f t="shared" si="12"/>
        <v>129.5</v>
      </c>
      <c r="P78" s="16">
        <f t="shared" si="12"/>
        <v>299.45</v>
      </c>
      <c r="Q78" s="16">
        <f t="shared" si="12"/>
        <v>131.5</v>
      </c>
      <c r="R78" s="16">
        <f t="shared" si="12"/>
        <v>10.5</v>
      </c>
      <c r="S78" s="16"/>
      <c r="T78" s="16">
        <f t="shared" si="12"/>
        <v>14.6</v>
      </c>
      <c r="U78" s="16">
        <f t="shared" si="12"/>
        <v>40</v>
      </c>
      <c r="V78" s="16">
        <f t="shared" si="12"/>
        <v>5.2</v>
      </c>
      <c r="W78" s="16">
        <f t="shared" si="12"/>
        <v>20.2</v>
      </c>
      <c r="X78" s="16">
        <f t="shared" si="12"/>
        <v>0.8333333333333334</v>
      </c>
      <c r="Y78" s="16">
        <f>AVERAGE(Y74:Y77)</f>
        <v>1.25</v>
      </c>
      <c r="Z78" s="16">
        <f>AVERAGE(Z74:Z77)</f>
        <v>0.75</v>
      </c>
      <c r="AA78" s="16">
        <f>AVERAGE(AA74:AA77)</f>
        <v>2.5</v>
      </c>
      <c r="AB78" s="16">
        <f>AVERAGE(AB74:AB77)</f>
        <v>0.25</v>
      </c>
    </row>
    <row r="79" spans="1:28" s="18" customFormat="1" ht="24.75" customHeight="1">
      <c r="A79" s="1" t="s">
        <v>56</v>
      </c>
      <c r="B79" s="1" t="s">
        <v>57</v>
      </c>
      <c r="C79" s="1" t="s">
        <v>58</v>
      </c>
      <c r="D79" s="29" t="s">
        <v>59</v>
      </c>
      <c r="E79" s="29" t="s">
        <v>60</v>
      </c>
      <c r="F79" s="29" t="s">
        <v>61</v>
      </c>
      <c r="G79" s="20" t="s">
        <v>114</v>
      </c>
      <c r="H79" s="29" t="s">
        <v>62</v>
      </c>
      <c r="I79" s="1" t="s">
        <v>63</v>
      </c>
      <c r="J79" s="1" t="s">
        <v>64</v>
      </c>
      <c r="K79" s="1" t="s">
        <v>65</v>
      </c>
      <c r="L79" s="1" t="s">
        <v>66</v>
      </c>
      <c r="M79" s="1" t="s">
        <v>67</v>
      </c>
      <c r="N79" s="1" t="s">
        <v>68</v>
      </c>
      <c r="O79" s="1" t="s">
        <v>69</v>
      </c>
      <c r="P79" s="29" t="s">
        <v>70</v>
      </c>
      <c r="Q79" s="29" t="s">
        <v>71</v>
      </c>
      <c r="R79" s="29" t="s">
        <v>72</v>
      </c>
      <c r="S79" s="29" t="s">
        <v>109</v>
      </c>
      <c r="T79" s="29" t="s">
        <v>73</v>
      </c>
      <c r="U79" s="29" t="s">
        <v>74</v>
      </c>
      <c r="V79" s="29" t="s">
        <v>75</v>
      </c>
      <c r="W79" s="29" t="s">
        <v>76</v>
      </c>
      <c r="X79" s="29" t="s">
        <v>77</v>
      </c>
      <c r="Y79" s="38" t="s">
        <v>78</v>
      </c>
      <c r="Z79" s="38" t="s">
        <v>79</v>
      </c>
      <c r="AA79" s="38" t="s">
        <v>80</v>
      </c>
      <c r="AB79" s="38" t="s">
        <v>113</v>
      </c>
    </row>
    <row r="80" spans="1:28" ht="15">
      <c r="A80" s="39" t="s">
        <v>101</v>
      </c>
      <c r="B80" s="7" t="s">
        <v>27</v>
      </c>
      <c r="C80" s="7" t="s">
        <v>83</v>
      </c>
      <c r="D80" s="11">
        <v>448.88</v>
      </c>
      <c r="E80" s="11">
        <v>437.73</v>
      </c>
      <c r="F80" s="11">
        <v>2.5</v>
      </c>
      <c r="G80" s="21">
        <v>12</v>
      </c>
      <c r="H80" s="13">
        <v>4.080727272727272</v>
      </c>
      <c r="I80" s="9">
        <v>42828</v>
      </c>
      <c r="J80" s="9">
        <v>42836</v>
      </c>
      <c r="K80" s="9">
        <v>42898</v>
      </c>
      <c r="L80" s="9">
        <v>42905</v>
      </c>
      <c r="M80" s="9">
        <v>42946</v>
      </c>
      <c r="N80" s="30">
        <v>110</v>
      </c>
      <c r="O80" s="30">
        <v>118</v>
      </c>
      <c r="P80" s="11">
        <v>263.5</v>
      </c>
      <c r="Q80" s="11">
        <v>76.5</v>
      </c>
      <c r="R80" s="11" t="s">
        <v>110</v>
      </c>
      <c r="S80" s="11" t="s">
        <v>110</v>
      </c>
      <c r="T80" s="11" t="s">
        <v>25</v>
      </c>
      <c r="U80" s="11">
        <v>38.1</v>
      </c>
      <c r="V80" s="11">
        <v>4.7</v>
      </c>
      <c r="W80" s="11">
        <v>18.4</v>
      </c>
      <c r="X80" s="11">
        <v>1.4</v>
      </c>
      <c r="Y80" s="34">
        <v>0</v>
      </c>
      <c r="Z80" s="34">
        <v>0</v>
      </c>
      <c r="AA80" s="34">
        <v>3</v>
      </c>
      <c r="AB80" s="34">
        <v>0</v>
      </c>
    </row>
    <row r="81" spans="1:28" ht="15">
      <c r="A81" s="39" t="s">
        <v>101</v>
      </c>
      <c r="B81" s="7" t="s">
        <v>2</v>
      </c>
      <c r="C81" s="7" t="s">
        <v>84</v>
      </c>
      <c r="D81" s="13">
        <v>525</v>
      </c>
      <c r="E81" s="13">
        <v>538.1</v>
      </c>
      <c r="F81" s="13">
        <v>-2.43</v>
      </c>
      <c r="G81" s="22">
        <v>15</v>
      </c>
      <c r="H81" s="13">
        <v>4.4491525423728815</v>
      </c>
      <c r="I81" s="10">
        <v>42821</v>
      </c>
      <c r="J81" s="10">
        <v>42832</v>
      </c>
      <c r="K81" s="10">
        <v>42902</v>
      </c>
      <c r="L81" s="10">
        <v>42907</v>
      </c>
      <c r="M81" s="10">
        <v>42950</v>
      </c>
      <c r="N81" s="31">
        <v>118</v>
      </c>
      <c r="O81" s="31">
        <v>129</v>
      </c>
      <c r="P81" s="13">
        <v>310.7</v>
      </c>
      <c r="Q81" s="13">
        <v>106.3</v>
      </c>
      <c r="R81" s="11" t="s">
        <v>110</v>
      </c>
      <c r="S81" s="11" t="s">
        <v>110</v>
      </c>
      <c r="T81" s="13" t="s">
        <v>110</v>
      </c>
      <c r="U81" s="13" t="s">
        <v>110</v>
      </c>
      <c r="V81" s="13" t="s">
        <v>110</v>
      </c>
      <c r="W81" s="13">
        <v>18.9</v>
      </c>
      <c r="X81" s="13">
        <v>0.9</v>
      </c>
      <c r="Y81" s="35">
        <v>1</v>
      </c>
      <c r="Z81" s="35">
        <v>1</v>
      </c>
      <c r="AA81" s="35">
        <v>1</v>
      </c>
      <c r="AB81" s="35">
        <v>1</v>
      </c>
    </row>
    <row r="82" spans="1:28" ht="15">
      <c r="A82" s="39" t="s">
        <v>101</v>
      </c>
      <c r="B82" s="2" t="s">
        <v>2</v>
      </c>
      <c r="C82" s="2" t="s">
        <v>85</v>
      </c>
      <c r="D82" s="14">
        <v>481.7</v>
      </c>
      <c r="E82" s="14">
        <v>500</v>
      </c>
      <c r="F82" s="14">
        <v>-3.66</v>
      </c>
      <c r="G82" s="23">
        <v>20</v>
      </c>
      <c r="H82" s="14">
        <v>4.379090909090909</v>
      </c>
      <c r="I82" s="3">
        <v>42835</v>
      </c>
      <c r="J82" s="3">
        <v>42845</v>
      </c>
      <c r="K82" s="3">
        <v>42906</v>
      </c>
      <c r="L82" s="3">
        <v>42909</v>
      </c>
      <c r="M82" s="3">
        <v>42955</v>
      </c>
      <c r="N82" s="32">
        <v>110</v>
      </c>
      <c r="O82" s="32">
        <v>120</v>
      </c>
      <c r="P82" s="14">
        <v>287.5</v>
      </c>
      <c r="Q82" s="14">
        <v>120.3</v>
      </c>
      <c r="R82" s="11" t="s">
        <v>110</v>
      </c>
      <c r="S82" s="11" t="s">
        <v>110</v>
      </c>
      <c r="T82" s="14">
        <v>18.4</v>
      </c>
      <c r="U82" s="14">
        <v>42.7</v>
      </c>
      <c r="V82" s="14">
        <v>4.9</v>
      </c>
      <c r="W82" s="14">
        <v>18.7</v>
      </c>
      <c r="X82" s="14" t="s">
        <v>110</v>
      </c>
      <c r="Y82" s="36">
        <v>3</v>
      </c>
      <c r="Z82" s="36">
        <v>1</v>
      </c>
      <c r="AA82" s="36">
        <v>3</v>
      </c>
      <c r="AB82" s="34">
        <v>0</v>
      </c>
    </row>
    <row r="83" spans="1:28" ht="15">
      <c r="A83" s="39" t="s">
        <v>101</v>
      </c>
      <c r="B83" s="8" t="s">
        <v>2</v>
      </c>
      <c r="C83" s="15" t="s">
        <v>86</v>
      </c>
      <c r="D83" s="16">
        <v>530.5820833333335</v>
      </c>
      <c r="E83" s="16">
        <v>491.14</v>
      </c>
      <c r="F83" s="16">
        <v>8.030721043558554</v>
      </c>
      <c r="G83" s="25">
        <v>7</v>
      </c>
      <c r="H83" s="16">
        <v>4.421517361111112</v>
      </c>
      <c r="I83" s="5">
        <v>42821</v>
      </c>
      <c r="J83" s="5">
        <v>42835</v>
      </c>
      <c r="K83" s="5">
        <v>42905</v>
      </c>
      <c r="L83" s="5">
        <v>42908</v>
      </c>
      <c r="M83" s="5">
        <v>42955</v>
      </c>
      <c r="N83" s="25">
        <v>120</v>
      </c>
      <c r="O83" s="25">
        <v>134</v>
      </c>
      <c r="P83" s="6">
        <v>317</v>
      </c>
      <c r="Q83" s="6">
        <v>131.7</v>
      </c>
      <c r="R83" s="11" t="s">
        <v>110</v>
      </c>
      <c r="S83" s="11" t="s">
        <v>110</v>
      </c>
      <c r="T83" s="13" t="s">
        <v>110</v>
      </c>
      <c r="U83" s="13" t="s">
        <v>110</v>
      </c>
      <c r="V83" s="6" t="s">
        <v>110</v>
      </c>
      <c r="W83" s="6">
        <v>20.5</v>
      </c>
      <c r="X83" s="6">
        <v>1.2</v>
      </c>
      <c r="Y83" s="37">
        <v>1</v>
      </c>
      <c r="Z83" s="37">
        <v>1</v>
      </c>
      <c r="AA83" s="37">
        <v>1</v>
      </c>
      <c r="AB83" s="37">
        <v>0</v>
      </c>
    </row>
    <row r="84" spans="1:28" ht="15">
      <c r="A84" s="39"/>
      <c r="B84" s="15" t="s">
        <v>87</v>
      </c>
      <c r="D84" s="16">
        <f aca="true" t="shared" si="13" ref="D84:X84">AVERAGE(D80:D83)</f>
        <v>496.54052083333335</v>
      </c>
      <c r="E84" s="16">
        <f t="shared" si="13"/>
        <v>491.74249999999995</v>
      </c>
      <c r="F84" s="16">
        <v>0.9757181519460687</v>
      </c>
      <c r="G84" s="25">
        <v>14</v>
      </c>
      <c r="H84" s="16">
        <f t="shared" si="13"/>
        <v>4.332622021325544</v>
      </c>
      <c r="I84" s="17">
        <f t="shared" si="13"/>
        <v>42826.25</v>
      </c>
      <c r="J84" s="17">
        <f t="shared" si="13"/>
        <v>42837</v>
      </c>
      <c r="K84" s="17">
        <f t="shared" si="13"/>
        <v>42902.75</v>
      </c>
      <c r="L84" s="17">
        <f t="shared" si="13"/>
        <v>42907.25</v>
      </c>
      <c r="M84" s="17">
        <f t="shared" si="13"/>
        <v>42951.5</v>
      </c>
      <c r="N84" s="16">
        <f t="shared" si="13"/>
        <v>114.5</v>
      </c>
      <c r="O84" s="16">
        <f t="shared" si="13"/>
        <v>125.25</v>
      </c>
      <c r="P84" s="16">
        <f t="shared" si="13"/>
        <v>294.675</v>
      </c>
      <c r="Q84" s="16">
        <f t="shared" si="13"/>
        <v>108.7</v>
      </c>
      <c r="R84" s="16"/>
      <c r="S84" s="16"/>
      <c r="T84" s="16">
        <f t="shared" si="13"/>
        <v>18.4</v>
      </c>
      <c r="U84" s="16">
        <f t="shared" si="13"/>
        <v>40.400000000000006</v>
      </c>
      <c r="V84" s="16">
        <f t="shared" si="13"/>
        <v>4.800000000000001</v>
      </c>
      <c r="W84" s="16">
        <f t="shared" si="13"/>
        <v>19.125</v>
      </c>
      <c r="X84" s="16">
        <f t="shared" si="13"/>
        <v>1.1666666666666667</v>
      </c>
      <c r="Y84" s="16">
        <f>AVERAGE(Y80:Y83)</f>
        <v>1.25</v>
      </c>
      <c r="Z84" s="16">
        <f>AVERAGE(Z80:Z83)</f>
        <v>0.75</v>
      </c>
      <c r="AA84" s="16">
        <f>AVERAGE(AA80:AA83)</f>
        <v>2</v>
      </c>
      <c r="AB84" s="16">
        <f>AVERAGE(AB80:AB83)</f>
        <v>0.25</v>
      </c>
    </row>
    <row r="85" spans="1:28" s="18" customFormat="1" ht="24.75" customHeight="1">
      <c r="A85" s="1" t="s">
        <v>56</v>
      </c>
      <c r="B85" s="1" t="s">
        <v>57</v>
      </c>
      <c r="C85" s="1" t="s">
        <v>58</v>
      </c>
      <c r="D85" s="29" t="s">
        <v>59</v>
      </c>
      <c r="E85" s="29" t="s">
        <v>60</v>
      </c>
      <c r="F85" s="29" t="s">
        <v>61</v>
      </c>
      <c r="G85" s="20" t="s">
        <v>114</v>
      </c>
      <c r="H85" s="29" t="s">
        <v>62</v>
      </c>
      <c r="I85" s="1" t="s">
        <v>63</v>
      </c>
      <c r="J85" s="1" t="s">
        <v>64</v>
      </c>
      <c r="K85" s="1" t="s">
        <v>65</v>
      </c>
      <c r="L85" s="1" t="s">
        <v>66</v>
      </c>
      <c r="M85" s="1" t="s">
        <v>67</v>
      </c>
      <c r="N85" s="1" t="s">
        <v>68</v>
      </c>
      <c r="O85" s="1" t="s">
        <v>69</v>
      </c>
      <c r="P85" s="29" t="s">
        <v>70</v>
      </c>
      <c r="Q85" s="29" t="s">
        <v>71</v>
      </c>
      <c r="R85" s="29" t="s">
        <v>72</v>
      </c>
      <c r="S85" s="29" t="s">
        <v>109</v>
      </c>
      <c r="T85" s="29" t="s">
        <v>73</v>
      </c>
      <c r="U85" s="29" t="s">
        <v>74</v>
      </c>
      <c r="V85" s="29" t="s">
        <v>75</v>
      </c>
      <c r="W85" s="29" t="s">
        <v>76</v>
      </c>
      <c r="X85" s="29" t="s">
        <v>77</v>
      </c>
      <c r="Y85" s="38" t="s">
        <v>78</v>
      </c>
      <c r="Z85" s="38" t="s">
        <v>79</v>
      </c>
      <c r="AA85" s="38" t="s">
        <v>80</v>
      </c>
      <c r="AB85" s="38" t="s">
        <v>113</v>
      </c>
    </row>
    <row r="86" spans="1:28" ht="15">
      <c r="A86" s="39" t="s">
        <v>102</v>
      </c>
      <c r="B86" s="7" t="s">
        <v>40</v>
      </c>
      <c r="C86" s="7" t="s">
        <v>83</v>
      </c>
      <c r="D86" s="11">
        <v>393.27</v>
      </c>
      <c r="E86" s="11">
        <v>437.73</v>
      </c>
      <c r="F86" s="11">
        <v>-10.1</v>
      </c>
      <c r="G86" s="21">
        <v>17</v>
      </c>
      <c r="H86" s="13">
        <v>3.6079816513761465</v>
      </c>
      <c r="I86" s="9">
        <v>42828</v>
      </c>
      <c r="J86" s="9">
        <v>42837</v>
      </c>
      <c r="K86" s="9">
        <v>42903</v>
      </c>
      <c r="L86" s="9">
        <v>42907</v>
      </c>
      <c r="M86" s="9">
        <v>42946</v>
      </c>
      <c r="N86" s="30">
        <v>109</v>
      </c>
      <c r="O86" s="30">
        <v>118</v>
      </c>
      <c r="P86" s="11">
        <v>246</v>
      </c>
      <c r="Q86" s="11">
        <v>70.5</v>
      </c>
      <c r="R86" s="11">
        <v>4.2</v>
      </c>
      <c r="S86" s="11" t="s">
        <v>110</v>
      </c>
      <c r="T86" s="11" t="s">
        <v>41</v>
      </c>
      <c r="U86" s="11">
        <v>41.1</v>
      </c>
      <c r="V86" s="11">
        <v>4.5</v>
      </c>
      <c r="W86" s="11">
        <v>18.3</v>
      </c>
      <c r="X86" s="11">
        <v>1.2</v>
      </c>
      <c r="Y86" s="34">
        <v>0</v>
      </c>
      <c r="Z86" s="34">
        <v>0</v>
      </c>
      <c r="AA86" s="34">
        <v>5</v>
      </c>
      <c r="AB86" s="34">
        <v>0</v>
      </c>
    </row>
    <row r="87" spans="1:28" ht="15">
      <c r="A87" s="39" t="s">
        <v>102</v>
      </c>
      <c r="B87" s="7" t="s">
        <v>14</v>
      </c>
      <c r="C87" s="7" t="s">
        <v>84</v>
      </c>
      <c r="D87" s="13">
        <v>620</v>
      </c>
      <c r="E87" s="13">
        <v>542.8</v>
      </c>
      <c r="F87" s="13">
        <v>14.22</v>
      </c>
      <c r="G87" s="22">
        <v>4</v>
      </c>
      <c r="H87" s="13">
        <v>5.081967213114754</v>
      </c>
      <c r="I87" s="10">
        <v>42821</v>
      </c>
      <c r="J87" s="10">
        <v>42833</v>
      </c>
      <c r="K87" s="10">
        <v>42901</v>
      </c>
      <c r="L87" s="10">
        <v>42905</v>
      </c>
      <c r="M87" s="10">
        <v>42955</v>
      </c>
      <c r="N87" s="31">
        <v>122</v>
      </c>
      <c r="O87" s="31">
        <v>134</v>
      </c>
      <c r="P87" s="13">
        <v>312.3</v>
      </c>
      <c r="Q87" s="13">
        <v>124.7</v>
      </c>
      <c r="R87" s="11" t="s">
        <v>110</v>
      </c>
      <c r="S87" s="11" t="s">
        <v>110</v>
      </c>
      <c r="T87" s="13" t="s">
        <v>110</v>
      </c>
      <c r="U87" s="13" t="s">
        <v>110</v>
      </c>
      <c r="V87" s="13" t="s">
        <v>110</v>
      </c>
      <c r="W87" s="13">
        <v>22.2</v>
      </c>
      <c r="X87" s="13">
        <v>1.6</v>
      </c>
      <c r="Y87" s="35">
        <v>1</v>
      </c>
      <c r="Z87" s="35">
        <v>1</v>
      </c>
      <c r="AA87" s="35">
        <v>1</v>
      </c>
      <c r="AB87" s="35">
        <v>1</v>
      </c>
    </row>
    <row r="88" spans="1:28" ht="15">
      <c r="A88" s="39" t="s">
        <v>102</v>
      </c>
      <c r="B88" s="2" t="s">
        <v>14</v>
      </c>
      <c r="C88" s="2" t="s">
        <v>85</v>
      </c>
      <c r="D88" s="14">
        <v>548.4</v>
      </c>
      <c r="E88" s="14">
        <v>496.7</v>
      </c>
      <c r="F88" s="14">
        <v>10.41</v>
      </c>
      <c r="G88" s="23">
        <v>2</v>
      </c>
      <c r="H88" s="14">
        <v>4.896428571428571</v>
      </c>
      <c r="I88" s="3">
        <v>42835</v>
      </c>
      <c r="J88" s="3">
        <v>42845</v>
      </c>
      <c r="K88" s="3">
        <v>42909</v>
      </c>
      <c r="L88" s="3">
        <v>42911</v>
      </c>
      <c r="M88" s="3">
        <v>42957</v>
      </c>
      <c r="N88" s="32">
        <v>112</v>
      </c>
      <c r="O88" s="32">
        <v>122</v>
      </c>
      <c r="P88" s="14">
        <v>316.9</v>
      </c>
      <c r="Q88" s="14">
        <v>131.4</v>
      </c>
      <c r="R88" s="11" t="s">
        <v>110</v>
      </c>
      <c r="S88" s="11" t="s">
        <v>110</v>
      </c>
      <c r="T88" s="14">
        <v>17</v>
      </c>
      <c r="U88" s="14">
        <v>45.6</v>
      </c>
      <c r="V88" s="14">
        <v>4.9</v>
      </c>
      <c r="W88" s="14">
        <v>20.8</v>
      </c>
      <c r="X88" s="14" t="s">
        <v>110</v>
      </c>
      <c r="Y88" s="36">
        <v>3</v>
      </c>
      <c r="Z88" s="36">
        <v>1</v>
      </c>
      <c r="AA88" s="36">
        <v>3</v>
      </c>
      <c r="AB88" s="34">
        <v>0</v>
      </c>
    </row>
    <row r="89" spans="1:28" ht="15">
      <c r="A89" s="39" t="s">
        <v>102</v>
      </c>
      <c r="B89" s="8" t="s">
        <v>14</v>
      </c>
      <c r="C89" s="15" t="s">
        <v>86</v>
      </c>
      <c r="D89" s="16">
        <v>508.3587500000001</v>
      </c>
      <c r="E89" s="16">
        <v>468.91</v>
      </c>
      <c r="F89" s="16">
        <v>8.41286174319167</v>
      </c>
      <c r="G89" s="25">
        <v>6</v>
      </c>
      <c r="H89" s="16">
        <v>4.099667338709678</v>
      </c>
      <c r="I89" s="5">
        <v>42821</v>
      </c>
      <c r="J89" s="5">
        <v>42837</v>
      </c>
      <c r="K89" s="5">
        <v>42909</v>
      </c>
      <c r="L89" s="5">
        <v>42911</v>
      </c>
      <c r="M89" s="5">
        <v>42961</v>
      </c>
      <c r="N89" s="25">
        <v>124</v>
      </c>
      <c r="O89" s="25">
        <v>140</v>
      </c>
      <c r="P89" s="6">
        <v>316</v>
      </c>
      <c r="Q89" s="6">
        <v>125.8</v>
      </c>
      <c r="R89" s="11" t="s">
        <v>110</v>
      </c>
      <c r="S89" s="11" t="s">
        <v>110</v>
      </c>
      <c r="T89" s="13" t="s">
        <v>110</v>
      </c>
      <c r="U89" s="13" t="s">
        <v>110</v>
      </c>
      <c r="V89" s="6" t="s">
        <v>110</v>
      </c>
      <c r="W89" s="6">
        <v>25.1</v>
      </c>
      <c r="X89" s="6">
        <v>1.5</v>
      </c>
      <c r="Y89" s="37">
        <v>1</v>
      </c>
      <c r="Z89" s="37">
        <v>1</v>
      </c>
      <c r="AA89" s="37">
        <v>1</v>
      </c>
      <c r="AB89" s="37">
        <v>0</v>
      </c>
    </row>
    <row r="90" spans="1:28" ht="15">
      <c r="A90" s="39"/>
      <c r="B90" s="15" t="s">
        <v>87</v>
      </c>
      <c r="D90" s="16">
        <f aca="true" t="shared" si="14" ref="D90:X90">AVERAGE(D86:D89)</f>
        <v>517.5071875000001</v>
      </c>
      <c r="E90" s="16">
        <f t="shared" si="14"/>
        <v>486.535</v>
      </c>
      <c r="F90" s="16">
        <v>6.36587038959172</v>
      </c>
      <c r="G90" s="25">
        <v>9</v>
      </c>
      <c r="H90" s="16">
        <f t="shared" si="14"/>
        <v>4.421511193657288</v>
      </c>
      <c r="I90" s="17">
        <f t="shared" si="14"/>
        <v>42826.25</v>
      </c>
      <c r="J90" s="17">
        <f t="shared" si="14"/>
        <v>42838</v>
      </c>
      <c r="K90" s="17">
        <f t="shared" si="14"/>
        <v>42905.5</v>
      </c>
      <c r="L90" s="17">
        <f t="shared" si="14"/>
        <v>42908.5</v>
      </c>
      <c r="M90" s="17">
        <f t="shared" si="14"/>
        <v>42954.75</v>
      </c>
      <c r="N90" s="16">
        <f t="shared" si="14"/>
        <v>116.75</v>
      </c>
      <c r="O90" s="16">
        <f t="shared" si="14"/>
        <v>128.5</v>
      </c>
      <c r="P90" s="16">
        <f t="shared" si="14"/>
        <v>297.79999999999995</v>
      </c>
      <c r="Q90" s="16">
        <f t="shared" si="14"/>
        <v>113.10000000000001</v>
      </c>
      <c r="R90" s="16">
        <f t="shared" si="14"/>
        <v>4.2</v>
      </c>
      <c r="S90" s="16"/>
      <c r="T90" s="16">
        <f t="shared" si="14"/>
        <v>17</v>
      </c>
      <c r="U90" s="16">
        <f t="shared" si="14"/>
        <v>43.35</v>
      </c>
      <c r="V90" s="16">
        <f t="shared" si="14"/>
        <v>4.7</v>
      </c>
      <c r="W90" s="16">
        <f t="shared" si="14"/>
        <v>21.6</v>
      </c>
      <c r="X90" s="16">
        <f t="shared" si="14"/>
        <v>1.4333333333333333</v>
      </c>
      <c r="Y90" s="16">
        <f>AVERAGE(Y86:Y89)</f>
        <v>1.25</v>
      </c>
      <c r="Z90" s="16">
        <f>AVERAGE(Z86:Z89)</f>
        <v>0.75</v>
      </c>
      <c r="AA90" s="16">
        <f>AVERAGE(AA86:AA89)</f>
        <v>2.5</v>
      </c>
      <c r="AB90" s="16">
        <f>AVERAGE(AB86:AB89)</f>
        <v>0.25</v>
      </c>
    </row>
    <row r="91" spans="1:28" s="18" customFormat="1" ht="24.75" customHeight="1">
      <c r="A91" s="1" t="s">
        <v>56</v>
      </c>
      <c r="B91" s="1" t="s">
        <v>57</v>
      </c>
      <c r="C91" s="1" t="s">
        <v>58</v>
      </c>
      <c r="D91" s="29" t="s">
        <v>59</v>
      </c>
      <c r="E91" s="29" t="s">
        <v>60</v>
      </c>
      <c r="F91" s="29" t="s">
        <v>61</v>
      </c>
      <c r="G91" s="20" t="s">
        <v>114</v>
      </c>
      <c r="H91" s="29" t="s">
        <v>62</v>
      </c>
      <c r="I91" s="1" t="s">
        <v>63</v>
      </c>
      <c r="J91" s="1" t="s">
        <v>64</v>
      </c>
      <c r="K91" s="1" t="s">
        <v>65</v>
      </c>
      <c r="L91" s="1" t="s">
        <v>66</v>
      </c>
      <c r="M91" s="1" t="s">
        <v>67</v>
      </c>
      <c r="N91" s="1" t="s">
        <v>68</v>
      </c>
      <c r="O91" s="1" t="s">
        <v>69</v>
      </c>
      <c r="P91" s="29" t="s">
        <v>70</v>
      </c>
      <c r="Q91" s="29" t="s">
        <v>71</v>
      </c>
      <c r="R91" s="29" t="s">
        <v>72</v>
      </c>
      <c r="S91" s="29" t="s">
        <v>109</v>
      </c>
      <c r="T91" s="29" t="s">
        <v>73</v>
      </c>
      <c r="U91" s="29" t="s">
        <v>74</v>
      </c>
      <c r="V91" s="29" t="s">
        <v>75</v>
      </c>
      <c r="W91" s="29" t="s">
        <v>76</v>
      </c>
      <c r="X91" s="29" t="s">
        <v>77</v>
      </c>
      <c r="Y91" s="38" t="s">
        <v>78</v>
      </c>
      <c r="Z91" s="38" t="s">
        <v>79</v>
      </c>
      <c r="AA91" s="38" t="s">
        <v>80</v>
      </c>
      <c r="AB91" s="38" t="s">
        <v>113</v>
      </c>
    </row>
    <row r="92" spans="1:28" ht="15">
      <c r="A92" s="39" t="s">
        <v>103</v>
      </c>
      <c r="B92" s="7" t="s">
        <v>39</v>
      </c>
      <c r="C92" s="7" t="s">
        <v>83</v>
      </c>
      <c r="D92" s="11">
        <v>465.87</v>
      </c>
      <c r="E92" s="11">
        <v>437.73</v>
      </c>
      <c r="F92" s="11">
        <v>6.4</v>
      </c>
      <c r="G92" s="21">
        <v>8</v>
      </c>
      <c r="H92" s="13">
        <v>4.274036697247706</v>
      </c>
      <c r="I92" s="9">
        <v>42828</v>
      </c>
      <c r="J92" s="9">
        <v>42835</v>
      </c>
      <c r="K92" s="9">
        <v>42898</v>
      </c>
      <c r="L92" s="9">
        <v>42903</v>
      </c>
      <c r="M92" s="9">
        <v>42946</v>
      </c>
      <c r="N92" s="30">
        <v>109</v>
      </c>
      <c r="O92" s="30">
        <v>118</v>
      </c>
      <c r="P92" s="11">
        <v>203.5</v>
      </c>
      <c r="Q92" s="11">
        <v>64</v>
      </c>
      <c r="R92" s="11">
        <v>1.1</v>
      </c>
      <c r="S92" s="11" t="s">
        <v>110</v>
      </c>
      <c r="T92" s="11" t="s">
        <v>23</v>
      </c>
      <c r="U92" s="11">
        <v>34.7</v>
      </c>
      <c r="V92" s="11">
        <v>4.8</v>
      </c>
      <c r="W92" s="11">
        <v>17.7</v>
      </c>
      <c r="X92" s="11">
        <v>0.9</v>
      </c>
      <c r="Y92" s="34">
        <v>0</v>
      </c>
      <c r="Z92" s="34">
        <v>3</v>
      </c>
      <c r="AA92" s="34">
        <v>3</v>
      </c>
      <c r="AB92" s="34">
        <v>0</v>
      </c>
    </row>
    <row r="93" spans="1:28" ht="15">
      <c r="A93" s="39" t="s">
        <v>103</v>
      </c>
      <c r="B93" s="7" t="s">
        <v>13</v>
      </c>
      <c r="C93" s="7" t="s">
        <v>84</v>
      </c>
      <c r="D93" s="13">
        <v>586.7</v>
      </c>
      <c r="E93" s="13">
        <v>542.8</v>
      </c>
      <c r="F93" s="13">
        <v>8.09</v>
      </c>
      <c r="G93" s="22">
        <v>8</v>
      </c>
      <c r="H93" s="13">
        <v>5.0145299145299145</v>
      </c>
      <c r="I93" s="10">
        <v>42821</v>
      </c>
      <c r="J93" s="10">
        <v>42832</v>
      </c>
      <c r="K93" s="10">
        <v>42901</v>
      </c>
      <c r="L93" s="10">
        <v>42903</v>
      </c>
      <c r="M93" s="10">
        <v>42949</v>
      </c>
      <c r="N93" s="31">
        <v>117</v>
      </c>
      <c r="O93" s="31">
        <v>128</v>
      </c>
      <c r="P93" s="13">
        <v>289</v>
      </c>
      <c r="Q93" s="13">
        <v>135.6</v>
      </c>
      <c r="R93" s="11" t="s">
        <v>110</v>
      </c>
      <c r="S93" s="11" t="s">
        <v>110</v>
      </c>
      <c r="T93" s="13" t="s">
        <v>110</v>
      </c>
      <c r="U93" s="13" t="s">
        <v>110</v>
      </c>
      <c r="V93" s="13" t="s">
        <v>110</v>
      </c>
      <c r="W93" s="13">
        <v>20</v>
      </c>
      <c r="X93" s="13">
        <v>0.9</v>
      </c>
      <c r="Y93" s="35">
        <v>1</v>
      </c>
      <c r="Z93" s="35">
        <v>1</v>
      </c>
      <c r="AA93" s="35">
        <v>1</v>
      </c>
      <c r="AB93" s="35">
        <v>1</v>
      </c>
    </row>
    <row r="94" spans="1:28" ht="15">
      <c r="A94" s="39" t="s">
        <v>103</v>
      </c>
      <c r="B94" s="2" t="s">
        <v>13</v>
      </c>
      <c r="C94" s="2" t="s">
        <v>85</v>
      </c>
      <c r="D94" s="14">
        <v>543.9</v>
      </c>
      <c r="E94" s="14">
        <v>496.7</v>
      </c>
      <c r="F94" s="14">
        <v>9.5</v>
      </c>
      <c r="G94" s="23">
        <v>4</v>
      </c>
      <c r="H94" s="14">
        <v>4.944545454545454</v>
      </c>
      <c r="I94" s="3">
        <v>42835</v>
      </c>
      <c r="J94" s="3">
        <v>42845</v>
      </c>
      <c r="K94" s="3">
        <v>42905</v>
      </c>
      <c r="L94" s="3">
        <v>42908</v>
      </c>
      <c r="M94" s="3">
        <v>42955</v>
      </c>
      <c r="N94" s="32">
        <v>110</v>
      </c>
      <c r="O94" s="32">
        <v>120</v>
      </c>
      <c r="P94" s="14">
        <v>288.7</v>
      </c>
      <c r="Q94" s="14">
        <v>129.7</v>
      </c>
      <c r="R94" s="11" t="s">
        <v>110</v>
      </c>
      <c r="S94" s="11" t="s">
        <v>110</v>
      </c>
      <c r="T94" s="14">
        <v>16.2</v>
      </c>
      <c r="U94" s="14">
        <v>42.3</v>
      </c>
      <c r="V94" s="14">
        <v>4.8</v>
      </c>
      <c r="W94" s="14">
        <v>18.8</v>
      </c>
      <c r="X94" s="14" t="s">
        <v>110</v>
      </c>
      <c r="Y94" s="36">
        <v>3</v>
      </c>
      <c r="Z94" s="36">
        <v>1</v>
      </c>
      <c r="AA94" s="36">
        <v>3</v>
      </c>
      <c r="AB94" s="34">
        <v>0</v>
      </c>
    </row>
    <row r="95" spans="1:28" ht="15">
      <c r="A95" s="39" t="s">
        <v>103</v>
      </c>
      <c r="B95" s="8" t="s">
        <v>13</v>
      </c>
      <c r="C95" s="15" t="s">
        <v>86</v>
      </c>
      <c r="D95" s="16">
        <v>553.3610000000001</v>
      </c>
      <c r="E95" s="16">
        <v>496.97</v>
      </c>
      <c r="F95" s="16">
        <v>11.346962593315514</v>
      </c>
      <c r="G95" s="25">
        <v>4</v>
      </c>
      <c r="H95" s="16">
        <v>4.6500924369747905</v>
      </c>
      <c r="I95" s="5">
        <v>42821</v>
      </c>
      <c r="J95" s="5">
        <v>42837</v>
      </c>
      <c r="K95" s="5">
        <v>42904</v>
      </c>
      <c r="L95" s="5">
        <v>42906</v>
      </c>
      <c r="M95" s="5">
        <v>42956</v>
      </c>
      <c r="N95" s="25">
        <v>119</v>
      </c>
      <c r="O95" s="25">
        <v>135</v>
      </c>
      <c r="P95" s="6">
        <v>277.1</v>
      </c>
      <c r="Q95" s="6">
        <v>123</v>
      </c>
      <c r="R95" s="11" t="s">
        <v>110</v>
      </c>
      <c r="S95" s="11" t="s">
        <v>110</v>
      </c>
      <c r="T95" s="13" t="s">
        <v>110</v>
      </c>
      <c r="U95" s="13" t="s">
        <v>110</v>
      </c>
      <c r="V95" s="6" t="s">
        <v>110</v>
      </c>
      <c r="W95" s="6">
        <v>20.1</v>
      </c>
      <c r="X95" s="6">
        <v>0.4</v>
      </c>
      <c r="Y95" s="37">
        <v>1</v>
      </c>
      <c r="Z95" s="37">
        <v>1</v>
      </c>
      <c r="AA95" s="37">
        <v>1</v>
      </c>
      <c r="AB95" s="37">
        <v>0</v>
      </c>
    </row>
    <row r="96" spans="1:28" ht="15">
      <c r="A96" s="39"/>
      <c r="B96" s="15" t="s">
        <v>87</v>
      </c>
      <c r="D96" s="16">
        <f aca="true" t="shared" si="15" ref="D96:X96">AVERAGE(D92:D95)</f>
        <v>537.45775</v>
      </c>
      <c r="E96" s="16">
        <f t="shared" si="15"/>
        <v>493.55</v>
      </c>
      <c r="F96" s="16">
        <v>8.89631243035154</v>
      </c>
      <c r="G96" s="25">
        <v>5</v>
      </c>
      <c r="H96" s="16">
        <f t="shared" si="15"/>
        <v>4.720801125824467</v>
      </c>
      <c r="I96" s="17">
        <f t="shared" si="15"/>
        <v>42826.25</v>
      </c>
      <c r="J96" s="17">
        <f t="shared" si="15"/>
        <v>42837.25</v>
      </c>
      <c r="K96" s="17">
        <f t="shared" si="15"/>
        <v>42902</v>
      </c>
      <c r="L96" s="17">
        <f t="shared" si="15"/>
        <v>42905</v>
      </c>
      <c r="M96" s="17">
        <f t="shared" si="15"/>
        <v>42951.5</v>
      </c>
      <c r="N96" s="16">
        <f t="shared" si="15"/>
        <v>113.75</v>
      </c>
      <c r="O96" s="16">
        <f t="shared" si="15"/>
        <v>125.25</v>
      </c>
      <c r="P96" s="16">
        <f t="shared" si="15"/>
        <v>264.57500000000005</v>
      </c>
      <c r="Q96" s="16">
        <f t="shared" si="15"/>
        <v>113.07499999999999</v>
      </c>
      <c r="R96" s="16">
        <f t="shared" si="15"/>
        <v>1.1</v>
      </c>
      <c r="S96" s="16"/>
      <c r="T96" s="16">
        <f t="shared" si="15"/>
        <v>16.2</v>
      </c>
      <c r="U96" s="16">
        <f t="shared" si="15"/>
        <v>38.5</v>
      </c>
      <c r="V96" s="16">
        <f t="shared" si="15"/>
        <v>4.8</v>
      </c>
      <c r="W96" s="16">
        <f t="shared" si="15"/>
        <v>19.15</v>
      </c>
      <c r="X96" s="16">
        <f t="shared" si="15"/>
        <v>0.7333333333333334</v>
      </c>
      <c r="Y96" s="16">
        <f>AVERAGE(Y92:Y95)</f>
        <v>1.25</v>
      </c>
      <c r="Z96" s="16">
        <f>AVERAGE(Z92:Z95)</f>
        <v>1.5</v>
      </c>
      <c r="AA96" s="16">
        <f>AVERAGE(AA92:AA95)</f>
        <v>2</v>
      </c>
      <c r="AB96" s="16">
        <f>AVERAGE(AB92:AB95)</f>
        <v>0.25</v>
      </c>
    </row>
    <row r="97" spans="1:28" s="18" customFormat="1" ht="24.75" customHeight="1">
      <c r="A97" s="1" t="s">
        <v>56</v>
      </c>
      <c r="B97" s="1" t="s">
        <v>57</v>
      </c>
      <c r="C97" s="1" t="s">
        <v>58</v>
      </c>
      <c r="D97" s="29" t="s">
        <v>59</v>
      </c>
      <c r="E97" s="29" t="s">
        <v>60</v>
      </c>
      <c r="F97" s="29" t="s">
        <v>61</v>
      </c>
      <c r="G97" s="20" t="s">
        <v>114</v>
      </c>
      <c r="H97" s="29" t="s">
        <v>62</v>
      </c>
      <c r="I97" s="1" t="s">
        <v>63</v>
      </c>
      <c r="J97" s="1" t="s">
        <v>64</v>
      </c>
      <c r="K97" s="1" t="s">
        <v>65</v>
      </c>
      <c r="L97" s="1" t="s">
        <v>66</v>
      </c>
      <c r="M97" s="1" t="s">
        <v>67</v>
      </c>
      <c r="N97" s="1" t="s">
        <v>68</v>
      </c>
      <c r="O97" s="1" t="s">
        <v>69</v>
      </c>
      <c r="P97" s="29" t="s">
        <v>70</v>
      </c>
      <c r="Q97" s="29" t="s">
        <v>71</v>
      </c>
      <c r="R97" s="29" t="s">
        <v>72</v>
      </c>
      <c r="S97" s="29" t="s">
        <v>109</v>
      </c>
      <c r="T97" s="29" t="s">
        <v>73</v>
      </c>
      <c r="U97" s="29" t="s">
        <v>74</v>
      </c>
      <c r="V97" s="29" t="s">
        <v>75</v>
      </c>
      <c r="W97" s="29" t="s">
        <v>76</v>
      </c>
      <c r="X97" s="29" t="s">
        <v>77</v>
      </c>
      <c r="Y97" s="38" t="s">
        <v>78</v>
      </c>
      <c r="Z97" s="38" t="s">
        <v>79</v>
      </c>
      <c r="AA97" s="38" t="s">
        <v>80</v>
      </c>
      <c r="AB97" s="38" t="s">
        <v>112</v>
      </c>
    </row>
    <row r="98" spans="1:28" ht="15">
      <c r="A98" s="39" t="s">
        <v>104</v>
      </c>
      <c r="B98" s="7" t="s">
        <v>33</v>
      </c>
      <c r="C98" s="7" t="s">
        <v>83</v>
      </c>
      <c r="D98" s="11">
        <v>550.45</v>
      </c>
      <c r="E98" s="11">
        <v>437.73</v>
      </c>
      <c r="F98" s="11">
        <v>25.8</v>
      </c>
      <c r="G98" s="21">
        <v>1</v>
      </c>
      <c r="H98" s="13">
        <v>5.09675925925926</v>
      </c>
      <c r="I98" s="9">
        <v>42828</v>
      </c>
      <c r="J98" s="9">
        <v>42836</v>
      </c>
      <c r="K98" s="9">
        <v>42899</v>
      </c>
      <c r="L98" s="9">
        <v>42905</v>
      </c>
      <c r="M98" s="9">
        <v>42943</v>
      </c>
      <c r="N98" s="30">
        <v>108</v>
      </c>
      <c r="O98" s="30">
        <v>115</v>
      </c>
      <c r="P98" s="11">
        <v>268</v>
      </c>
      <c r="Q98" s="11">
        <v>92.8</v>
      </c>
      <c r="R98" s="11" t="s">
        <v>110</v>
      </c>
      <c r="S98" s="11" t="s">
        <v>110</v>
      </c>
      <c r="T98" s="11" t="s">
        <v>34</v>
      </c>
      <c r="U98" s="11">
        <v>38.2</v>
      </c>
      <c r="V98" s="11">
        <v>5.2</v>
      </c>
      <c r="W98" s="11">
        <v>19.5</v>
      </c>
      <c r="X98" s="11">
        <v>1.8</v>
      </c>
      <c r="Y98" s="34">
        <v>0</v>
      </c>
      <c r="Z98" s="34">
        <v>5</v>
      </c>
      <c r="AA98" s="34">
        <v>3</v>
      </c>
      <c r="AB98" s="34">
        <v>0</v>
      </c>
    </row>
    <row r="99" spans="1:28" ht="15">
      <c r="A99" s="39" t="s">
        <v>104</v>
      </c>
      <c r="B99" s="7" t="s">
        <v>7</v>
      </c>
      <c r="C99" s="7" t="s">
        <v>84</v>
      </c>
      <c r="D99" s="13">
        <v>631.1</v>
      </c>
      <c r="E99" s="13">
        <v>542.8</v>
      </c>
      <c r="F99" s="13">
        <v>16.27</v>
      </c>
      <c r="G99" s="22">
        <v>2</v>
      </c>
      <c r="H99" s="13">
        <v>5.394017094017094</v>
      </c>
      <c r="I99" s="10">
        <v>42821</v>
      </c>
      <c r="J99" s="10">
        <v>42833</v>
      </c>
      <c r="K99" s="10">
        <v>42905</v>
      </c>
      <c r="L99" s="10">
        <v>42908</v>
      </c>
      <c r="M99" s="10">
        <v>42950</v>
      </c>
      <c r="N99" s="31">
        <v>117</v>
      </c>
      <c r="O99" s="31">
        <v>129</v>
      </c>
      <c r="P99" s="13">
        <v>333.3</v>
      </c>
      <c r="Q99" s="13">
        <v>145.2</v>
      </c>
      <c r="R99" s="11" t="s">
        <v>110</v>
      </c>
      <c r="S99" s="11" t="s">
        <v>110</v>
      </c>
      <c r="T99" s="13" t="s">
        <v>110</v>
      </c>
      <c r="U99" s="13" t="s">
        <v>110</v>
      </c>
      <c r="V99" s="13" t="s">
        <v>110</v>
      </c>
      <c r="W99" s="13">
        <v>23.8</v>
      </c>
      <c r="X99" s="13">
        <v>3</v>
      </c>
      <c r="Y99" s="35">
        <v>1</v>
      </c>
      <c r="Z99" s="35">
        <v>1</v>
      </c>
      <c r="AA99" s="35">
        <v>1</v>
      </c>
      <c r="AB99" s="35">
        <v>1</v>
      </c>
    </row>
    <row r="100" spans="1:28" ht="15">
      <c r="A100" s="39" t="s">
        <v>104</v>
      </c>
      <c r="B100" s="2" t="s">
        <v>7</v>
      </c>
      <c r="C100" s="2" t="s">
        <v>85</v>
      </c>
      <c r="D100" s="14">
        <v>504.5</v>
      </c>
      <c r="E100" s="14">
        <v>496.7</v>
      </c>
      <c r="F100" s="14">
        <v>1.57</v>
      </c>
      <c r="G100" s="23">
        <v>15</v>
      </c>
      <c r="H100" s="14">
        <v>4.504464285714286</v>
      </c>
      <c r="I100" s="3">
        <v>42835</v>
      </c>
      <c r="J100" s="3">
        <v>42845</v>
      </c>
      <c r="K100" s="3">
        <v>42909</v>
      </c>
      <c r="L100" s="3">
        <v>42912</v>
      </c>
      <c r="M100" s="3">
        <v>42957</v>
      </c>
      <c r="N100" s="32">
        <v>112</v>
      </c>
      <c r="O100" s="32">
        <v>122</v>
      </c>
      <c r="P100" s="14">
        <v>318.1</v>
      </c>
      <c r="Q100" s="14">
        <v>147.2</v>
      </c>
      <c r="R100" s="11" t="s">
        <v>110</v>
      </c>
      <c r="S100" s="11" t="s">
        <v>110</v>
      </c>
      <c r="T100" s="14">
        <v>20.6</v>
      </c>
      <c r="U100" s="14">
        <v>45.3</v>
      </c>
      <c r="V100" s="14">
        <v>5.5</v>
      </c>
      <c r="W100" s="14">
        <v>22.7</v>
      </c>
      <c r="X100" s="14" t="s">
        <v>110</v>
      </c>
      <c r="Y100" s="36">
        <v>3</v>
      </c>
      <c r="Z100" s="36">
        <v>1</v>
      </c>
      <c r="AA100" s="36">
        <v>3</v>
      </c>
      <c r="AB100" s="34">
        <v>0</v>
      </c>
    </row>
    <row r="101" spans="1:28" ht="15.75">
      <c r="A101" s="39" t="s">
        <v>104</v>
      </c>
      <c r="B101" s="8" t="s">
        <v>7</v>
      </c>
      <c r="C101" s="15" t="s">
        <v>86</v>
      </c>
      <c r="D101" s="16">
        <v>424.46566666666666</v>
      </c>
      <c r="E101" s="16">
        <v>468.91</v>
      </c>
      <c r="F101" s="16">
        <v>-9.478222544482595</v>
      </c>
      <c r="G101" s="24">
        <v>18</v>
      </c>
      <c r="H101" s="16">
        <v>3.450940379403794</v>
      </c>
      <c r="I101" s="5">
        <v>42821</v>
      </c>
      <c r="J101" s="5">
        <v>42837</v>
      </c>
      <c r="K101" s="5">
        <v>42910</v>
      </c>
      <c r="L101" s="5">
        <v>42910</v>
      </c>
      <c r="M101" s="5">
        <v>42960</v>
      </c>
      <c r="N101" s="25">
        <v>123</v>
      </c>
      <c r="O101" s="25">
        <v>139</v>
      </c>
      <c r="P101" s="6">
        <v>328.6</v>
      </c>
      <c r="Q101" s="6">
        <v>136.6</v>
      </c>
      <c r="R101" s="11" t="s">
        <v>110</v>
      </c>
      <c r="S101" s="11" t="s">
        <v>110</v>
      </c>
      <c r="T101" s="13" t="s">
        <v>110</v>
      </c>
      <c r="U101" s="13" t="s">
        <v>110</v>
      </c>
      <c r="V101" s="6" t="s">
        <v>110</v>
      </c>
      <c r="W101" s="6">
        <v>24.1</v>
      </c>
      <c r="X101" s="6">
        <v>4.3</v>
      </c>
      <c r="Y101" s="37">
        <v>1</v>
      </c>
      <c r="Z101" s="37">
        <v>1</v>
      </c>
      <c r="AA101" s="37">
        <v>1</v>
      </c>
      <c r="AB101" s="37">
        <v>0</v>
      </c>
    </row>
    <row r="102" spans="1:28" ht="15">
      <c r="A102" s="39"/>
      <c r="B102" s="15" t="s">
        <v>90</v>
      </c>
      <c r="D102" s="16">
        <f aca="true" t="shared" si="16" ref="D102:X102">AVERAGE(D98:D101)</f>
        <v>527.6289166666667</v>
      </c>
      <c r="E102" s="16">
        <f t="shared" si="16"/>
        <v>486.535</v>
      </c>
      <c r="F102" s="16">
        <v>8.446240592489058</v>
      </c>
      <c r="G102" s="25">
        <v>7</v>
      </c>
      <c r="H102" s="16">
        <f t="shared" si="16"/>
        <v>4.611545254598608</v>
      </c>
      <c r="I102" s="17">
        <f t="shared" si="16"/>
        <v>42826.25</v>
      </c>
      <c r="J102" s="17">
        <f t="shared" si="16"/>
        <v>42837.75</v>
      </c>
      <c r="K102" s="17">
        <f t="shared" si="16"/>
        <v>42905.75</v>
      </c>
      <c r="L102" s="17">
        <f t="shared" si="16"/>
        <v>42908.75</v>
      </c>
      <c r="M102" s="17">
        <f t="shared" si="16"/>
        <v>42952.5</v>
      </c>
      <c r="N102" s="16">
        <f t="shared" si="16"/>
        <v>115</v>
      </c>
      <c r="O102" s="16">
        <f t="shared" si="16"/>
        <v>126.25</v>
      </c>
      <c r="P102" s="16">
        <f t="shared" si="16"/>
        <v>312</v>
      </c>
      <c r="Q102" s="16">
        <f t="shared" si="16"/>
        <v>130.45</v>
      </c>
      <c r="R102" s="16"/>
      <c r="S102" s="16"/>
      <c r="T102" s="16">
        <f t="shared" si="16"/>
        <v>20.6</v>
      </c>
      <c r="U102" s="16">
        <f t="shared" si="16"/>
        <v>41.75</v>
      </c>
      <c r="V102" s="16">
        <f t="shared" si="16"/>
        <v>5.35</v>
      </c>
      <c r="W102" s="16">
        <f t="shared" si="16"/>
        <v>22.525</v>
      </c>
      <c r="X102" s="16">
        <f t="shared" si="16"/>
        <v>3.033333333333333</v>
      </c>
      <c r="Y102" s="16">
        <f>AVERAGE(Y98:Y101)</f>
        <v>1.25</v>
      </c>
      <c r="Z102" s="16">
        <f>AVERAGE(Z98:Z101)</f>
        <v>2</v>
      </c>
      <c r="AA102" s="16">
        <f>AVERAGE(AA98:AA101)</f>
        <v>2</v>
      </c>
      <c r="AB102" s="16">
        <f>AVERAGE(AB98:AB101)</f>
        <v>0.25</v>
      </c>
    </row>
    <row r="103" spans="1:28" s="18" customFormat="1" ht="24.75" customHeight="1">
      <c r="A103" s="1" t="s">
        <v>91</v>
      </c>
      <c r="B103" s="1" t="s">
        <v>57</v>
      </c>
      <c r="C103" s="1" t="s">
        <v>58</v>
      </c>
      <c r="D103" s="29" t="s">
        <v>59</v>
      </c>
      <c r="E103" s="29" t="s">
        <v>60</v>
      </c>
      <c r="F103" s="29" t="s">
        <v>61</v>
      </c>
      <c r="G103" s="20" t="s">
        <v>114</v>
      </c>
      <c r="H103" s="29" t="s">
        <v>62</v>
      </c>
      <c r="I103" s="1" t="s">
        <v>63</v>
      </c>
      <c r="J103" s="1" t="s">
        <v>64</v>
      </c>
      <c r="K103" s="1" t="s">
        <v>65</v>
      </c>
      <c r="L103" s="1" t="s">
        <v>66</v>
      </c>
      <c r="M103" s="1" t="s">
        <v>67</v>
      </c>
      <c r="N103" s="1" t="s">
        <v>68</v>
      </c>
      <c r="O103" s="1" t="s">
        <v>69</v>
      </c>
      <c r="P103" s="29" t="s">
        <v>70</v>
      </c>
      <c r="Q103" s="29" t="s">
        <v>71</v>
      </c>
      <c r="R103" s="29" t="s">
        <v>72</v>
      </c>
      <c r="S103" s="29" t="s">
        <v>109</v>
      </c>
      <c r="T103" s="29" t="s">
        <v>73</v>
      </c>
      <c r="U103" s="29" t="s">
        <v>74</v>
      </c>
      <c r="V103" s="29" t="s">
        <v>75</v>
      </c>
      <c r="W103" s="29" t="s">
        <v>76</v>
      </c>
      <c r="X103" s="29" t="s">
        <v>77</v>
      </c>
      <c r="Y103" s="38" t="s">
        <v>78</v>
      </c>
      <c r="Z103" s="38" t="s">
        <v>79</v>
      </c>
      <c r="AA103" s="38" t="s">
        <v>80</v>
      </c>
      <c r="AB103" s="38" t="s">
        <v>111</v>
      </c>
    </row>
    <row r="104" spans="1:28" ht="15">
      <c r="A104" s="39" t="s">
        <v>105</v>
      </c>
      <c r="B104" s="7" t="s">
        <v>48</v>
      </c>
      <c r="C104" s="7" t="s">
        <v>83</v>
      </c>
      <c r="D104" s="11">
        <v>323.34</v>
      </c>
      <c r="E104" s="11">
        <v>437.73</v>
      </c>
      <c r="F104" s="11">
        <v>-26.1</v>
      </c>
      <c r="G104" s="21">
        <v>21</v>
      </c>
      <c r="H104" s="13">
        <v>2.939454545454545</v>
      </c>
      <c r="I104" s="9">
        <v>42828</v>
      </c>
      <c r="J104" s="9">
        <v>42835</v>
      </c>
      <c r="K104" s="9">
        <v>42900</v>
      </c>
      <c r="L104" s="9">
        <v>42906</v>
      </c>
      <c r="M104" s="9">
        <v>42945</v>
      </c>
      <c r="N104" s="30">
        <v>110</v>
      </c>
      <c r="O104" s="30">
        <v>117</v>
      </c>
      <c r="P104" s="11">
        <v>249.5</v>
      </c>
      <c r="Q104" s="11">
        <v>90.5</v>
      </c>
      <c r="R104" s="11">
        <v>3.1</v>
      </c>
      <c r="S104" s="11" t="s">
        <v>110</v>
      </c>
      <c r="T104" s="11" t="s">
        <v>23</v>
      </c>
      <c r="U104" s="11">
        <v>31.4</v>
      </c>
      <c r="V104" s="11">
        <v>5.1</v>
      </c>
      <c r="W104" s="11">
        <v>14.2</v>
      </c>
      <c r="X104" s="11">
        <v>1.8</v>
      </c>
      <c r="Y104" s="34">
        <v>0</v>
      </c>
      <c r="Z104" s="34">
        <v>0</v>
      </c>
      <c r="AA104" s="34">
        <v>3</v>
      </c>
      <c r="AB104" s="34">
        <v>0</v>
      </c>
    </row>
    <row r="105" spans="1:28" ht="15">
      <c r="A105" s="39" t="s">
        <v>105</v>
      </c>
      <c r="B105" s="7" t="s">
        <v>18</v>
      </c>
      <c r="C105" s="7" t="s">
        <v>84</v>
      </c>
      <c r="D105" s="13">
        <v>553.3</v>
      </c>
      <c r="E105" s="13">
        <v>548.9</v>
      </c>
      <c r="F105" s="13">
        <v>0.8</v>
      </c>
      <c r="G105" s="22">
        <v>11</v>
      </c>
      <c r="H105" s="13">
        <v>4.391269841269841</v>
      </c>
      <c r="I105" s="10">
        <v>42821</v>
      </c>
      <c r="J105" s="10">
        <v>42832</v>
      </c>
      <c r="K105" s="10">
        <v>42904</v>
      </c>
      <c r="L105" s="10">
        <v>42908</v>
      </c>
      <c r="M105" s="10">
        <v>42958</v>
      </c>
      <c r="N105" s="31">
        <v>126</v>
      </c>
      <c r="O105" s="31">
        <v>137</v>
      </c>
      <c r="P105" s="13">
        <v>307.7</v>
      </c>
      <c r="Q105" s="13">
        <v>125.2</v>
      </c>
      <c r="R105" s="11" t="s">
        <v>110</v>
      </c>
      <c r="S105" s="11" t="s">
        <v>110</v>
      </c>
      <c r="T105" s="13" t="s">
        <v>110</v>
      </c>
      <c r="U105" s="13" t="s">
        <v>110</v>
      </c>
      <c r="V105" s="13" t="s">
        <v>110</v>
      </c>
      <c r="W105" s="13">
        <v>18.1</v>
      </c>
      <c r="X105" s="13">
        <v>1.7</v>
      </c>
      <c r="Y105" s="35">
        <v>1</v>
      </c>
      <c r="Z105" s="35">
        <v>1</v>
      </c>
      <c r="AA105" s="35">
        <v>1</v>
      </c>
      <c r="AB105" s="35">
        <v>1</v>
      </c>
    </row>
    <row r="106" spans="1:28" ht="15">
      <c r="A106" s="39" t="s">
        <v>105</v>
      </c>
      <c r="B106" s="2" t="s">
        <v>18</v>
      </c>
      <c r="C106" s="2" t="s">
        <v>85</v>
      </c>
      <c r="D106" s="14">
        <v>518.4</v>
      </c>
      <c r="E106" s="14">
        <v>495.6</v>
      </c>
      <c r="F106" s="14">
        <v>4.6</v>
      </c>
      <c r="G106" s="23">
        <v>11</v>
      </c>
      <c r="H106" s="14">
        <v>4.712727272727273</v>
      </c>
      <c r="I106" s="3">
        <v>42835</v>
      </c>
      <c r="J106" s="3">
        <v>42845</v>
      </c>
      <c r="K106" s="3">
        <v>42907</v>
      </c>
      <c r="L106" s="3">
        <v>42909</v>
      </c>
      <c r="M106" s="3">
        <v>42955</v>
      </c>
      <c r="N106" s="32">
        <v>110</v>
      </c>
      <c r="O106" s="32">
        <v>120</v>
      </c>
      <c r="P106" s="14">
        <v>303.4</v>
      </c>
      <c r="Q106" s="14">
        <v>138.6</v>
      </c>
      <c r="R106" s="11" t="s">
        <v>110</v>
      </c>
      <c r="S106" s="11" t="s">
        <v>110</v>
      </c>
      <c r="T106" s="14">
        <v>17.2</v>
      </c>
      <c r="U106" s="14">
        <v>36.2</v>
      </c>
      <c r="V106" s="14">
        <v>5.5</v>
      </c>
      <c r="W106" s="14">
        <v>17.1</v>
      </c>
      <c r="X106" s="14" t="s">
        <v>110</v>
      </c>
      <c r="Y106" s="36">
        <v>3</v>
      </c>
      <c r="Z106" s="36">
        <v>1</v>
      </c>
      <c r="AA106" s="36">
        <v>3</v>
      </c>
      <c r="AB106" s="34">
        <v>0</v>
      </c>
    </row>
    <row r="107" spans="1:28" ht="15">
      <c r="A107" s="39" t="s">
        <v>105</v>
      </c>
      <c r="B107" s="4" t="s">
        <v>18</v>
      </c>
      <c r="C107" s="15" t="s">
        <v>86</v>
      </c>
      <c r="D107" s="16">
        <v>498.35825000000006</v>
      </c>
      <c r="E107" s="16">
        <v>491.14</v>
      </c>
      <c r="F107" s="16">
        <v>1.4696929592377117</v>
      </c>
      <c r="G107" s="25">
        <v>13</v>
      </c>
      <c r="H107" s="16">
        <v>4.019018145161291</v>
      </c>
      <c r="I107" s="5">
        <v>42821</v>
      </c>
      <c r="J107" s="5">
        <v>42836</v>
      </c>
      <c r="K107" s="5">
        <v>42906</v>
      </c>
      <c r="L107" s="5">
        <v>42908</v>
      </c>
      <c r="M107" s="5">
        <v>42960</v>
      </c>
      <c r="N107" s="25">
        <v>124</v>
      </c>
      <c r="O107" s="25">
        <v>139</v>
      </c>
      <c r="P107" s="6">
        <v>313.9</v>
      </c>
      <c r="Q107" s="6">
        <v>140.4</v>
      </c>
      <c r="R107" s="11" t="s">
        <v>110</v>
      </c>
      <c r="S107" s="11" t="s">
        <v>110</v>
      </c>
      <c r="T107" s="13" t="s">
        <v>110</v>
      </c>
      <c r="U107" s="13" t="s">
        <v>110</v>
      </c>
      <c r="V107" s="6" t="s">
        <v>110</v>
      </c>
      <c r="W107" s="6">
        <v>22.6</v>
      </c>
      <c r="X107" s="6">
        <v>2.5</v>
      </c>
      <c r="Y107" s="37">
        <v>1</v>
      </c>
      <c r="Z107" s="37">
        <v>1</v>
      </c>
      <c r="AA107" s="37">
        <v>1</v>
      </c>
      <c r="AB107" s="37">
        <v>0</v>
      </c>
    </row>
    <row r="108" spans="1:28" ht="15">
      <c r="A108" s="39"/>
      <c r="B108" s="15" t="s">
        <v>87</v>
      </c>
      <c r="D108" s="16">
        <f aca="true" t="shared" si="17" ref="D108:X108">AVERAGE(D104:D107)</f>
        <v>473.3495625</v>
      </c>
      <c r="E108" s="16">
        <f t="shared" si="17"/>
        <v>493.3425</v>
      </c>
      <c r="F108" s="16">
        <v>-4.052547165508746</v>
      </c>
      <c r="G108" s="25">
        <v>15</v>
      </c>
      <c r="H108" s="16">
        <f t="shared" si="17"/>
        <v>4.015617451153237</v>
      </c>
      <c r="I108" s="17">
        <f t="shared" si="17"/>
        <v>42826.25</v>
      </c>
      <c r="J108" s="17">
        <f t="shared" si="17"/>
        <v>42837</v>
      </c>
      <c r="K108" s="17">
        <f t="shared" si="17"/>
        <v>42904.25</v>
      </c>
      <c r="L108" s="17">
        <f t="shared" si="17"/>
        <v>42907.75</v>
      </c>
      <c r="M108" s="17">
        <f t="shared" si="17"/>
        <v>42954.5</v>
      </c>
      <c r="N108" s="16">
        <f t="shared" si="17"/>
        <v>117.5</v>
      </c>
      <c r="O108" s="16">
        <f t="shared" si="17"/>
        <v>128.25</v>
      </c>
      <c r="P108" s="16">
        <f t="shared" si="17"/>
        <v>293.625</v>
      </c>
      <c r="Q108" s="16">
        <f t="shared" si="17"/>
        <v>123.67499999999998</v>
      </c>
      <c r="R108" s="16">
        <f t="shared" si="17"/>
        <v>3.1</v>
      </c>
      <c r="S108" s="16"/>
      <c r="T108" s="16">
        <f t="shared" si="17"/>
        <v>17.2</v>
      </c>
      <c r="U108" s="16">
        <f t="shared" si="17"/>
        <v>33.8</v>
      </c>
      <c r="V108" s="16">
        <f t="shared" si="17"/>
        <v>5.3</v>
      </c>
      <c r="W108" s="16">
        <f t="shared" si="17"/>
        <v>18</v>
      </c>
      <c r="X108" s="16">
        <f t="shared" si="17"/>
        <v>2</v>
      </c>
      <c r="Y108" s="16">
        <f>AVERAGE(Y104:Y107)</f>
        <v>1.25</v>
      </c>
      <c r="Z108" s="16">
        <f>AVERAGE(Z104:Z107)</f>
        <v>0.75</v>
      </c>
      <c r="AA108" s="16">
        <f>AVERAGE(AA104:AA107)</f>
        <v>2</v>
      </c>
      <c r="AB108" s="16">
        <f>AVERAGE(AB104:AB107)</f>
        <v>0.25</v>
      </c>
    </row>
    <row r="109" spans="1:28" s="18" customFormat="1" ht="24.75" customHeight="1">
      <c r="A109" s="1" t="s">
        <v>56</v>
      </c>
      <c r="B109" s="1" t="s">
        <v>57</v>
      </c>
      <c r="C109" s="1" t="s">
        <v>58</v>
      </c>
      <c r="D109" s="29" t="s">
        <v>59</v>
      </c>
      <c r="E109" s="29" t="s">
        <v>60</v>
      </c>
      <c r="F109" s="29" t="s">
        <v>61</v>
      </c>
      <c r="G109" s="20" t="s">
        <v>114</v>
      </c>
      <c r="H109" s="29" t="s">
        <v>62</v>
      </c>
      <c r="I109" s="1" t="s">
        <v>63</v>
      </c>
      <c r="J109" s="1" t="s">
        <v>64</v>
      </c>
      <c r="K109" s="1" t="s">
        <v>65</v>
      </c>
      <c r="L109" s="1" t="s">
        <v>66</v>
      </c>
      <c r="M109" s="1" t="s">
        <v>67</v>
      </c>
      <c r="N109" s="1" t="s">
        <v>68</v>
      </c>
      <c r="O109" s="1" t="s">
        <v>69</v>
      </c>
      <c r="P109" s="29" t="s">
        <v>70</v>
      </c>
      <c r="Q109" s="29" t="s">
        <v>71</v>
      </c>
      <c r="R109" s="29" t="s">
        <v>72</v>
      </c>
      <c r="S109" s="29" t="s">
        <v>109</v>
      </c>
      <c r="T109" s="29" t="s">
        <v>73</v>
      </c>
      <c r="U109" s="29" t="s">
        <v>74</v>
      </c>
      <c r="V109" s="29" t="s">
        <v>75</v>
      </c>
      <c r="W109" s="29" t="s">
        <v>76</v>
      </c>
      <c r="X109" s="29" t="s">
        <v>77</v>
      </c>
      <c r="Y109" s="38" t="s">
        <v>78</v>
      </c>
      <c r="Z109" s="38" t="s">
        <v>79</v>
      </c>
      <c r="AA109" s="38" t="s">
        <v>80</v>
      </c>
      <c r="AB109" s="38" t="s">
        <v>112</v>
      </c>
    </row>
    <row r="110" spans="1:28" ht="15">
      <c r="A110" s="39" t="s">
        <v>106</v>
      </c>
      <c r="B110" s="7" t="s">
        <v>37</v>
      </c>
      <c r="C110" s="7" t="s">
        <v>83</v>
      </c>
      <c r="D110" s="11">
        <v>416.58</v>
      </c>
      <c r="E110" s="11">
        <v>437.73</v>
      </c>
      <c r="F110" s="11">
        <v>-4.8</v>
      </c>
      <c r="G110" s="21">
        <v>14</v>
      </c>
      <c r="H110" s="13">
        <v>3.7194642857142854</v>
      </c>
      <c r="I110" s="9">
        <v>42828</v>
      </c>
      <c r="J110" s="9">
        <v>42835</v>
      </c>
      <c r="K110" s="9">
        <v>42900</v>
      </c>
      <c r="L110" s="9">
        <v>42907</v>
      </c>
      <c r="M110" s="9">
        <v>42947</v>
      </c>
      <c r="N110" s="30">
        <v>112</v>
      </c>
      <c r="O110" s="30">
        <v>119</v>
      </c>
      <c r="P110" s="11">
        <v>224.5</v>
      </c>
      <c r="Q110" s="11">
        <v>79</v>
      </c>
      <c r="R110" s="11">
        <v>8.4</v>
      </c>
      <c r="S110" s="11" t="s">
        <v>110</v>
      </c>
      <c r="T110" s="11" t="s">
        <v>25</v>
      </c>
      <c r="U110" s="11">
        <v>35.3</v>
      </c>
      <c r="V110" s="11">
        <v>4.7</v>
      </c>
      <c r="W110" s="11">
        <v>15.7</v>
      </c>
      <c r="X110" s="11">
        <v>1.2</v>
      </c>
      <c r="Y110" s="34">
        <v>0</v>
      </c>
      <c r="Z110" s="34">
        <v>3</v>
      </c>
      <c r="AA110" s="34">
        <v>5</v>
      </c>
      <c r="AB110" s="34">
        <v>0</v>
      </c>
    </row>
    <row r="111" spans="1:28" ht="15">
      <c r="A111" s="39" t="s">
        <v>106</v>
      </c>
      <c r="B111" s="7" t="s">
        <v>10</v>
      </c>
      <c r="C111" s="7" t="s">
        <v>84</v>
      </c>
      <c r="D111" s="13">
        <v>425</v>
      </c>
      <c r="E111" s="13">
        <v>542.8</v>
      </c>
      <c r="F111" s="13">
        <v>-21.7</v>
      </c>
      <c r="G111" s="22">
        <v>19</v>
      </c>
      <c r="H111" s="13">
        <v>3.512396694214876</v>
      </c>
      <c r="I111" s="10">
        <v>42821</v>
      </c>
      <c r="J111" s="10">
        <v>42832</v>
      </c>
      <c r="K111" s="10">
        <v>42906</v>
      </c>
      <c r="L111" s="10">
        <v>42912</v>
      </c>
      <c r="M111" s="10">
        <v>42953</v>
      </c>
      <c r="N111" s="31">
        <v>121</v>
      </c>
      <c r="O111" s="31">
        <v>132</v>
      </c>
      <c r="P111" s="13">
        <v>276.8</v>
      </c>
      <c r="Q111" s="13">
        <v>139.5</v>
      </c>
      <c r="R111" s="11" t="s">
        <v>110</v>
      </c>
      <c r="S111" s="11" t="s">
        <v>110</v>
      </c>
      <c r="T111" s="13" t="s">
        <v>110</v>
      </c>
      <c r="U111" s="13" t="s">
        <v>110</v>
      </c>
      <c r="V111" s="13" t="s">
        <v>110</v>
      </c>
      <c r="W111" s="13">
        <v>14.9</v>
      </c>
      <c r="X111" s="13">
        <v>1.1</v>
      </c>
      <c r="Y111" s="35">
        <v>1</v>
      </c>
      <c r="Z111" s="35">
        <v>3</v>
      </c>
      <c r="AA111" s="35">
        <v>1</v>
      </c>
      <c r="AB111" s="35">
        <v>1</v>
      </c>
    </row>
    <row r="112" spans="1:28" ht="15">
      <c r="A112" s="39" t="s">
        <v>106</v>
      </c>
      <c r="B112" s="2" t="s">
        <v>10</v>
      </c>
      <c r="C112" s="2" t="s">
        <v>85</v>
      </c>
      <c r="D112" s="14">
        <v>470.6</v>
      </c>
      <c r="E112" s="14">
        <v>496.7</v>
      </c>
      <c r="F112" s="14">
        <v>-5.25</v>
      </c>
      <c r="G112" s="23">
        <v>21</v>
      </c>
      <c r="H112" s="14">
        <v>4.278181818181818</v>
      </c>
      <c r="I112" s="3">
        <v>42835</v>
      </c>
      <c r="J112" s="3">
        <v>42845</v>
      </c>
      <c r="K112" s="3">
        <v>42907</v>
      </c>
      <c r="L112" s="3">
        <v>42909</v>
      </c>
      <c r="M112" s="3">
        <v>42955</v>
      </c>
      <c r="N112" s="32">
        <v>110</v>
      </c>
      <c r="O112" s="32">
        <v>120</v>
      </c>
      <c r="P112" s="14">
        <v>320.2</v>
      </c>
      <c r="Q112" s="14">
        <v>146.5</v>
      </c>
      <c r="R112" s="11" t="s">
        <v>110</v>
      </c>
      <c r="S112" s="11" t="s">
        <v>110</v>
      </c>
      <c r="T112" s="14">
        <v>16.2</v>
      </c>
      <c r="U112" s="14">
        <v>38.6</v>
      </c>
      <c r="V112" s="14">
        <v>4.9</v>
      </c>
      <c r="W112" s="14">
        <v>17.5</v>
      </c>
      <c r="X112" s="14" t="s">
        <v>110</v>
      </c>
      <c r="Y112" s="36">
        <v>3</v>
      </c>
      <c r="Z112" s="36">
        <v>1</v>
      </c>
      <c r="AA112" s="36">
        <v>3</v>
      </c>
      <c r="AB112" s="34">
        <v>0</v>
      </c>
    </row>
    <row r="113" spans="1:28" ht="15">
      <c r="A113" s="39" t="s">
        <v>106</v>
      </c>
      <c r="B113" s="8" t="s">
        <v>10</v>
      </c>
      <c r="C113" s="15" t="s">
        <v>86</v>
      </c>
      <c r="D113" s="16">
        <v>497.8026666666667</v>
      </c>
      <c r="E113" s="16">
        <v>491.14</v>
      </c>
      <c r="F113" s="16">
        <v>1.3565717853700976</v>
      </c>
      <c r="G113" s="25">
        <v>14</v>
      </c>
      <c r="H113" s="16">
        <v>4.148355555555556</v>
      </c>
      <c r="I113" s="5">
        <v>42821</v>
      </c>
      <c r="J113" s="5">
        <v>42834</v>
      </c>
      <c r="K113" s="5">
        <v>42906</v>
      </c>
      <c r="L113" s="5">
        <v>42906</v>
      </c>
      <c r="M113" s="5">
        <v>42954</v>
      </c>
      <c r="N113" s="25">
        <v>120</v>
      </c>
      <c r="O113" s="25">
        <v>133</v>
      </c>
      <c r="P113" s="6">
        <v>300.5</v>
      </c>
      <c r="Q113" s="6">
        <v>150.5</v>
      </c>
      <c r="R113" s="11" t="s">
        <v>110</v>
      </c>
      <c r="S113" s="11" t="s">
        <v>110</v>
      </c>
      <c r="T113" s="13" t="s">
        <v>110</v>
      </c>
      <c r="U113" s="13" t="s">
        <v>110</v>
      </c>
      <c r="V113" s="6" t="s">
        <v>110</v>
      </c>
      <c r="W113" s="6">
        <v>20</v>
      </c>
      <c r="X113" s="6">
        <v>1.2</v>
      </c>
      <c r="Y113" s="37">
        <v>1</v>
      </c>
      <c r="Z113" s="37">
        <v>1</v>
      </c>
      <c r="AA113" s="37">
        <v>1</v>
      </c>
      <c r="AB113" s="37">
        <v>0</v>
      </c>
    </row>
    <row r="114" spans="1:28" ht="15">
      <c r="A114" s="39"/>
      <c r="B114" s="15" t="s">
        <v>87</v>
      </c>
      <c r="D114" s="16">
        <f aca="true" t="shared" si="18" ref="D114:X114">AVERAGE(D110:D113)</f>
        <v>452.49566666666664</v>
      </c>
      <c r="E114" s="16">
        <f t="shared" si="18"/>
        <v>492.0925</v>
      </c>
      <c r="F114" s="16">
        <v>-8.046624025632038</v>
      </c>
      <c r="G114" s="25">
        <v>19</v>
      </c>
      <c r="H114" s="16">
        <f t="shared" si="18"/>
        <v>3.914599588416634</v>
      </c>
      <c r="I114" s="17">
        <f t="shared" si="18"/>
        <v>42826.25</v>
      </c>
      <c r="J114" s="17">
        <f t="shared" si="18"/>
        <v>42836.5</v>
      </c>
      <c r="K114" s="17">
        <f t="shared" si="18"/>
        <v>42904.75</v>
      </c>
      <c r="L114" s="17">
        <f t="shared" si="18"/>
        <v>42908.5</v>
      </c>
      <c r="M114" s="17">
        <f t="shared" si="18"/>
        <v>42952.25</v>
      </c>
      <c r="N114" s="16">
        <f t="shared" si="18"/>
        <v>115.75</v>
      </c>
      <c r="O114" s="16">
        <f t="shared" si="18"/>
        <v>126</v>
      </c>
      <c r="P114" s="16">
        <f t="shared" si="18"/>
        <v>280.5</v>
      </c>
      <c r="Q114" s="16">
        <f t="shared" si="18"/>
        <v>128.875</v>
      </c>
      <c r="R114" s="16">
        <f t="shared" si="18"/>
        <v>8.4</v>
      </c>
      <c r="S114" s="16"/>
      <c r="T114" s="16">
        <f t="shared" si="18"/>
        <v>16.2</v>
      </c>
      <c r="U114" s="16">
        <f t="shared" si="18"/>
        <v>36.95</v>
      </c>
      <c r="V114" s="16">
        <f t="shared" si="18"/>
        <v>4.800000000000001</v>
      </c>
      <c r="W114" s="16">
        <f t="shared" si="18"/>
        <v>17.025</v>
      </c>
      <c r="X114" s="16">
        <f t="shared" si="18"/>
        <v>1.1666666666666667</v>
      </c>
      <c r="Y114" s="16">
        <f>AVERAGE(Y110:Y113)</f>
        <v>1.25</v>
      </c>
      <c r="Z114" s="16">
        <f>AVERAGE(Z110:Z113)</f>
        <v>2</v>
      </c>
      <c r="AA114" s="16">
        <f>AVERAGE(AA110:AA113)</f>
        <v>2.5</v>
      </c>
      <c r="AB114" s="16">
        <f>AVERAGE(AB110:AB113)</f>
        <v>0.25</v>
      </c>
    </row>
    <row r="115" spans="1:28" s="18" customFormat="1" ht="24.75" customHeight="1">
      <c r="A115" s="1" t="s">
        <v>56</v>
      </c>
      <c r="B115" s="1" t="s">
        <v>57</v>
      </c>
      <c r="C115" s="1" t="s">
        <v>58</v>
      </c>
      <c r="D115" s="29" t="s">
        <v>59</v>
      </c>
      <c r="E115" s="29" t="s">
        <v>60</v>
      </c>
      <c r="F115" s="29" t="s">
        <v>61</v>
      </c>
      <c r="G115" s="20" t="s">
        <v>114</v>
      </c>
      <c r="H115" s="29" t="s">
        <v>62</v>
      </c>
      <c r="I115" s="1" t="s">
        <v>63</v>
      </c>
      <c r="J115" s="1" t="s">
        <v>64</v>
      </c>
      <c r="K115" s="1" t="s">
        <v>65</v>
      </c>
      <c r="L115" s="1" t="s">
        <v>66</v>
      </c>
      <c r="M115" s="1" t="s">
        <v>67</v>
      </c>
      <c r="N115" s="1" t="s">
        <v>68</v>
      </c>
      <c r="O115" s="1" t="s">
        <v>69</v>
      </c>
      <c r="P115" s="29" t="s">
        <v>70</v>
      </c>
      <c r="Q115" s="29" t="s">
        <v>71</v>
      </c>
      <c r="R115" s="29" t="s">
        <v>72</v>
      </c>
      <c r="S115" s="29" t="s">
        <v>109</v>
      </c>
      <c r="T115" s="29" t="s">
        <v>73</v>
      </c>
      <c r="U115" s="29" t="s">
        <v>74</v>
      </c>
      <c r="V115" s="29" t="s">
        <v>75</v>
      </c>
      <c r="W115" s="29" t="s">
        <v>76</v>
      </c>
      <c r="X115" s="29" t="s">
        <v>77</v>
      </c>
      <c r="Y115" s="38" t="s">
        <v>78</v>
      </c>
      <c r="Z115" s="38" t="s">
        <v>79</v>
      </c>
      <c r="AA115" s="38" t="s">
        <v>80</v>
      </c>
      <c r="AB115" s="38" t="s">
        <v>113</v>
      </c>
    </row>
    <row r="116" spans="1:28" ht="15">
      <c r="A116" s="39" t="s">
        <v>107</v>
      </c>
      <c r="B116" s="7" t="s">
        <v>29</v>
      </c>
      <c r="C116" s="7" t="s">
        <v>83</v>
      </c>
      <c r="D116" s="11">
        <v>484.85</v>
      </c>
      <c r="E116" s="11">
        <v>408.61</v>
      </c>
      <c r="F116" s="11">
        <v>18.7</v>
      </c>
      <c r="G116" s="21">
        <v>4</v>
      </c>
      <c r="H116" s="13">
        <v>4.407727272727273</v>
      </c>
      <c r="I116" s="9">
        <v>42828</v>
      </c>
      <c r="J116" s="9">
        <v>42834</v>
      </c>
      <c r="K116" s="9">
        <v>42898</v>
      </c>
      <c r="L116" s="9">
        <v>42901</v>
      </c>
      <c r="M116" s="9">
        <v>42944</v>
      </c>
      <c r="N116" s="30">
        <v>110</v>
      </c>
      <c r="O116" s="30">
        <v>116</v>
      </c>
      <c r="P116" s="11">
        <v>274.5</v>
      </c>
      <c r="Q116" s="11">
        <v>101.5</v>
      </c>
      <c r="R116" s="11" t="s">
        <v>110</v>
      </c>
      <c r="S116" s="11" t="s">
        <v>110</v>
      </c>
      <c r="T116" s="11" t="s">
        <v>23</v>
      </c>
      <c r="U116" s="11">
        <v>39.5</v>
      </c>
      <c r="V116" s="11">
        <v>4.7</v>
      </c>
      <c r="W116" s="11">
        <v>19.2</v>
      </c>
      <c r="X116" s="11">
        <v>0.4</v>
      </c>
      <c r="Y116" s="34">
        <v>0</v>
      </c>
      <c r="Z116" s="34">
        <v>0</v>
      </c>
      <c r="AA116" s="34">
        <v>0</v>
      </c>
      <c r="AB116" s="34">
        <v>0</v>
      </c>
    </row>
    <row r="117" spans="1:28" ht="15">
      <c r="A117" s="39" t="s">
        <v>107</v>
      </c>
      <c r="B117" s="7" t="s">
        <v>4</v>
      </c>
      <c r="C117" s="7" t="s">
        <v>84</v>
      </c>
      <c r="D117" s="13">
        <v>638.3</v>
      </c>
      <c r="E117" s="13">
        <v>538.1</v>
      </c>
      <c r="F117" s="13">
        <v>18.62</v>
      </c>
      <c r="G117" s="22">
        <v>1</v>
      </c>
      <c r="H117" s="13">
        <v>5.231967213114753</v>
      </c>
      <c r="I117" s="10">
        <v>42821</v>
      </c>
      <c r="J117" s="10">
        <v>42832</v>
      </c>
      <c r="K117" s="10">
        <v>42903</v>
      </c>
      <c r="L117" s="10">
        <v>42904</v>
      </c>
      <c r="M117" s="10">
        <v>42954</v>
      </c>
      <c r="N117" s="31">
        <v>122</v>
      </c>
      <c r="O117" s="31">
        <v>133</v>
      </c>
      <c r="P117" s="13">
        <v>322.5</v>
      </c>
      <c r="Q117" s="13">
        <v>136.1</v>
      </c>
      <c r="R117" s="11" t="s">
        <v>110</v>
      </c>
      <c r="S117" s="11" t="s">
        <v>110</v>
      </c>
      <c r="T117" s="13" t="s">
        <v>110</v>
      </c>
      <c r="U117" s="13" t="s">
        <v>110</v>
      </c>
      <c r="V117" s="13" t="s">
        <v>110</v>
      </c>
      <c r="W117" s="13">
        <v>21.4</v>
      </c>
      <c r="X117" s="13">
        <v>0.5</v>
      </c>
      <c r="Y117" s="35">
        <v>1</v>
      </c>
      <c r="Z117" s="35">
        <v>1</v>
      </c>
      <c r="AA117" s="35">
        <v>1</v>
      </c>
      <c r="AB117" s="35">
        <v>1</v>
      </c>
    </row>
    <row r="118" spans="1:28" ht="15">
      <c r="A118" s="39" t="s">
        <v>107</v>
      </c>
      <c r="B118" s="2" t="s">
        <v>4</v>
      </c>
      <c r="C118" s="2" t="s">
        <v>85</v>
      </c>
      <c r="D118" s="14">
        <v>508.9</v>
      </c>
      <c r="E118" s="14">
        <v>500</v>
      </c>
      <c r="F118" s="14">
        <v>1.78</v>
      </c>
      <c r="G118" s="23">
        <v>14</v>
      </c>
      <c r="H118" s="14">
        <v>4.54375</v>
      </c>
      <c r="I118" s="3">
        <v>42835</v>
      </c>
      <c r="J118" s="3">
        <v>42845</v>
      </c>
      <c r="K118" s="3">
        <v>42908</v>
      </c>
      <c r="L118" s="3">
        <v>42911</v>
      </c>
      <c r="M118" s="3">
        <v>42957</v>
      </c>
      <c r="N118" s="32">
        <v>112</v>
      </c>
      <c r="O118" s="32">
        <v>122</v>
      </c>
      <c r="P118" s="14">
        <v>312.1</v>
      </c>
      <c r="Q118" s="14">
        <v>139.2</v>
      </c>
      <c r="R118" s="11" t="s">
        <v>110</v>
      </c>
      <c r="S118" s="11" t="s">
        <v>110</v>
      </c>
      <c r="T118" s="14">
        <v>15.4</v>
      </c>
      <c r="U118" s="14">
        <v>38.7</v>
      </c>
      <c r="V118" s="14">
        <v>5.1</v>
      </c>
      <c r="W118" s="14">
        <v>17.5</v>
      </c>
      <c r="X118" s="14" t="s">
        <v>110</v>
      </c>
      <c r="Y118" s="36">
        <v>3</v>
      </c>
      <c r="Z118" s="36">
        <v>1</v>
      </c>
      <c r="AA118" s="36">
        <v>3</v>
      </c>
      <c r="AB118" s="34">
        <v>0</v>
      </c>
    </row>
    <row r="119" spans="1:28" ht="15">
      <c r="A119" s="39" t="s">
        <v>107</v>
      </c>
      <c r="B119" s="8" t="s">
        <v>4</v>
      </c>
      <c r="C119" s="15" t="s">
        <v>86</v>
      </c>
      <c r="D119" s="16">
        <v>582.8069166666667</v>
      </c>
      <c r="E119" s="16">
        <v>491.14</v>
      </c>
      <c r="F119" s="16">
        <v>18.664111387112968</v>
      </c>
      <c r="G119" s="25">
        <v>1</v>
      </c>
      <c r="H119" s="16">
        <v>4.738267615176151</v>
      </c>
      <c r="I119" s="5">
        <v>42821</v>
      </c>
      <c r="J119" s="5">
        <v>42836</v>
      </c>
      <c r="K119" s="5">
        <v>42905</v>
      </c>
      <c r="L119" s="5">
        <v>42907</v>
      </c>
      <c r="M119" s="5">
        <v>42959</v>
      </c>
      <c r="N119" s="25">
        <v>123</v>
      </c>
      <c r="O119" s="25">
        <v>138</v>
      </c>
      <c r="P119" s="6">
        <v>339.8</v>
      </c>
      <c r="Q119" s="6">
        <v>143.4</v>
      </c>
      <c r="R119" s="11" t="s">
        <v>110</v>
      </c>
      <c r="S119" s="11" t="s">
        <v>110</v>
      </c>
      <c r="T119" s="13" t="s">
        <v>110</v>
      </c>
      <c r="U119" s="13" t="s">
        <v>110</v>
      </c>
      <c r="V119" s="6" t="s">
        <v>110</v>
      </c>
      <c r="W119" s="6">
        <v>23.3</v>
      </c>
      <c r="X119" s="6">
        <v>0.5</v>
      </c>
      <c r="Y119" s="37">
        <v>1</v>
      </c>
      <c r="Z119" s="37">
        <v>1</v>
      </c>
      <c r="AA119" s="37">
        <v>1</v>
      </c>
      <c r="AB119" s="37">
        <v>0</v>
      </c>
    </row>
    <row r="120" spans="1:28" ht="15">
      <c r="A120" s="39"/>
      <c r="B120" s="15" t="s">
        <v>87</v>
      </c>
      <c r="D120" s="16">
        <f aca="true" t="shared" si="19" ref="D120:X120">AVERAGE(D116:D119)</f>
        <v>553.7142291666667</v>
      </c>
      <c r="E120" s="16">
        <f t="shared" si="19"/>
        <v>484.4625</v>
      </c>
      <c r="F120" s="16">
        <v>14.294548941696556</v>
      </c>
      <c r="G120" s="25">
        <v>1</v>
      </c>
      <c r="H120" s="16">
        <f t="shared" si="19"/>
        <v>4.730428025254545</v>
      </c>
      <c r="I120" s="17">
        <f t="shared" si="19"/>
        <v>42826.25</v>
      </c>
      <c r="J120" s="17">
        <f t="shared" si="19"/>
        <v>42836.75</v>
      </c>
      <c r="K120" s="17">
        <f t="shared" si="19"/>
        <v>42903.5</v>
      </c>
      <c r="L120" s="17">
        <f t="shared" si="19"/>
        <v>42905.75</v>
      </c>
      <c r="M120" s="17">
        <f t="shared" si="19"/>
        <v>42953.5</v>
      </c>
      <c r="N120" s="16">
        <f t="shared" si="19"/>
        <v>116.75</v>
      </c>
      <c r="O120" s="16">
        <f t="shared" si="19"/>
        <v>127.25</v>
      </c>
      <c r="P120" s="16">
        <f t="shared" si="19"/>
        <v>312.225</v>
      </c>
      <c r="Q120" s="16">
        <f t="shared" si="19"/>
        <v>130.04999999999998</v>
      </c>
      <c r="R120" s="16"/>
      <c r="S120" s="16"/>
      <c r="T120" s="16">
        <f t="shared" si="19"/>
        <v>15.4</v>
      </c>
      <c r="U120" s="16">
        <f t="shared" si="19"/>
        <v>39.1</v>
      </c>
      <c r="V120" s="16">
        <f t="shared" si="19"/>
        <v>4.9</v>
      </c>
      <c r="W120" s="16">
        <f t="shared" si="19"/>
        <v>20.349999999999998</v>
      </c>
      <c r="X120" s="16">
        <f t="shared" si="19"/>
        <v>0.4666666666666666</v>
      </c>
      <c r="Y120" s="16">
        <f>AVERAGE(Y116:Y119)</f>
        <v>1.25</v>
      </c>
      <c r="Z120" s="16">
        <f>AVERAGE(Z116:Z119)</f>
        <v>0.75</v>
      </c>
      <c r="AA120" s="16">
        <f>AVERAGE(AA116:AA119)</f>
        <v>1.25</v>
      </c>
      <c r="AB120" s="16">
        <f>AVERAGE(AB116:AB119)</f>
        <v>0.25</v>
      </c>
    </row>
    <row r="121" spans="1:28" s="18" customFormat="1" ht="24.75" customHeight="1">
      <c r="A121" s="1" t="s">
        <v>56</v>
      </c>
      <c r="B121" s="1" t="s">
        <v>57</v>
      </c>
      <c r="C121" s="1" t="s">
        <v>58</v>
      </c>
      <c r="D121" s="29" t="s">
        <v>59</v>
      </c>
      <c r="E121" s="29" t="s">
        <v>60</v>
      </c>
      <c r="F121" s="29" t="s">
        <v>61</v>
      </c>
      <c r="G121" s="20" t="s">
        <v>114</v>
      </c>
      <c r="H121" s="29" t="s">
        <v>62</v>
      </c>
      <c r="I121" s="1" t="s">
        <v>63</v>
      </c>
      <c r="J121" s="1" t="s">
        <v>64</v>
      </c>
      <c r="K121" s="1" t="s">
        <v>65</v>
      </c>
      <c r="L121" s="1" t="s">
        <v>66</v>
      </c>
      <c r="M121" s="1" t="s">
        <v>67</v>
      </c>
      <c r="N121" s="1" t="s">
        <v>68</v>
      </c>
      <c r="O121" s="1" t="s">
        <v>69</v>
      </c>
      <c r="P121" s="29" t="s">
        <v>70</v>
      </c>
      <c r="Q121" s="29" t="s">
        <v>71</v>
      </c>
      <c r="R121" s="29" t="s">
        <v>72</v>
      </c>
      <c r="S121" s="29" t="s">
        <v>109</v>
      </c>
      <c r="T121" s="29" t="s">
        <v>73</v>
      </c>
      <c r="U121" s="29" t="s">
        <v>74</v>
      </c>
      <c r="V121" s="29" t="s">
        <v>75</v>
      </c>
      <c r="W121" s="29" t="s">
        <v>76</v>
      </c>
      <c r="X121" s="29" t="s">
        <v>77</v>
      </c>
      <c r="Y121" s="38" t="s">
        <v>78</v>
      </c>
      <c r="Z121" s="38" t="s">
        <v>79</v>
      </c>
      <c r="AA121" s="38" t="s">
        <v>80</v>
      </c>
      <c r="AB121" s="38" t="s">
        <v>81</v>
      </c>
    </row>
    <row r="122" spans="1:28" ht="15">
      <c r="A122" s="39" t="s">
        <v>108</v>
      </c>
      <c r="B122" s="7" t="s">
        <v>53</v>
      </c>
      <c r="C122" s="7" t="s">
        <v>83</v>
      </c>
      <c r="D122" s="11">
        <v>445.22</v>
      </c>
      <c r="E122" s="11">
        <v>408.61</v>
      </c>
      <c r="F122" s="11">
        <v>8.9</v>
      </c>
      <c r="G122" s="21">
        <v>7</v>
      </c>
      <c r="H122" s="13">
        <v>4.160934579439252</v>
      </c>
      <c r="I122" s="9">
        <v>42828</v>
      </c>
      <c r="J122" s="9">
        <v>42835</v>
      </c>
      <c r="K122" s="9">
        <v>42899</v>
      </c>
      <c r="L122" s="9">
        <v>42902</v>
      </c>
      <c r="M122" s="9">
        <v>42942</v>
      </c>
      <c r="N122" s="30">
        <v>107</v>
      </c>
      <c r="O122" s="30">
        <v>114</v>
      </c>
      <c r="P122" s="11">
        <v>261.5</v>
      </c>
      <c r="Q122" s="11">
        <v>121</v>
      </c>
      <c r="R122" s="11" t="s">
        <v>110</v>
      </c>
      <c r="S122" s="11" t="s">
        <v>110</v>
      </c>
      <c r="T122" s="11" t="s">
        <v>23</v>
      </c>
      <c r="U122" s="11">
        <v>32.7</v>
      </c>
      <c r="V122" s="11">
        <v>5.9</v>
      </c>
      <c r="W122" s="11">
        <v>14.3</v>
      </c>
      <c r="X122" s="11">
        <v>2.1</v>
      </c>
      <c r="Y122" s="34">
        <v>0</v>
      </c>
      <c r="Z122" s="34">
        <v>0</v>
      </c>
      <c r="AA122" s="34">
        <v>0</v>
      </c>
      <c r="AB122" s="34">
        <v>0</v>
      </c>
    </row>
    <row r="123" spans="1:28" ht="15">
      <c r="A123" s="39" t="s">
        <v>108</v>
      </c>
      <c r="B123" s="7" t="s">
        <v>21</v>
      </c>
      <c r="C123" s="7" t="s">
        <v>84</v>
      </c>
      <c r="D123" s="13">
        <v>576.1</v>
      </c>
      <c r="E123" s="13">
        <v>548.9</v>
      </c>
      <c r="F123" s="13">
        <v>5</v>
      </c>
      <c r="G123" s="22">
        <v>9</v>
      </c>
      <c r="H123" s="13">
        <v>4.800833333333333</v>
      </c>
      <c r="I123" s="10">
        <v>42821</v>
      </c>
      <c r="J123" s="10">
        <v>42833</v>
      </c>
      <c r="K123" s="10">
        <v>42905</v>
      </c>
      <c r="L123" s="10">
        <v>42907</v>
      </c>
      <c r="M123" s="10">
        <v>42953</v>
      </c>
      <c r="N123" s="31">
        <v>120</v>
      </c>
      <c r="O123" s="31">
        <v>132</v>
      </c>
      <c r="P123" s="13">
        <v>317.2</v>
      </c>
      <c r="Q123" s="13">
        <v>162.8</v>
      </c>
      <c r="R123" s="11" t="s">
        <v>110</v>
      </c>
      <c r="S123" s="11" t="s">
        <v>110</v>
      </c>
      <c r="T123" s="13" t="s">
        <v>110</v>
      </c>
      <c r="U123" s="13" t="s">
        <v>110</v>
      </c>
      <c r="V123" s="13" t="s">
        <v>110</v>
      </c>
      <c r="W123" s="13">
        <v>20.7</v>
      </c>
      <c r="X123" s="13">
        <v>3.4</v>
      </c>
      <c r="Y123" s="35">
        <v>1</v>
      </c>
      <c r="Z123" s="35">
        <v>1</v>
      </c>
      <c r="AA123" s="35">
        <v>1</v>
      </c>
      <c r="AB123" s="35">
        <v>1</v>
      </c>
    </row>
    <row r="124" spans="1:28" ht="15">
      <c r="A124" s="39" t="s">
        <v>108</v>
      </c>
      <c r="B124" s="2" t="s">
        <v>21</v>
      </c>
      <c r="C124" s="2" t="s">
        <v>85</v>
      </c>
      <c r="D124" s="14">
        <v>552.2</v>
      </c>
      <c r="E124" s="14">
        <v>495.6</v>
      </c>
      <c r="F124" s="14">
        <v>11.42</v>
      </c>
      <c r="G124" s="23">
        <v>1</v>
      </c>
      <c r="H124" s="14">
        <v>4.930357142857143</v>
      </c>
      <c r="I124" s="3">
        <v>42835</v>
      </c>
      <c r="J124" s="3">
        <v>42845</v>
      </c>
      <c r="K124" s="3">
        <v>42909</v>
      </c>
      <c r="L124" s="3">
        <v>42911</v>
      </c>
      <c r="M124" s="3">
        <v>42957</v>
      </c>
      <c r="N124" s="32">
        <v>112</v>
      </c>
      <c r="O124" s="32">
        <v>122</v>
      </c>
      <c r="P124" s="14">
        <v>283.6</v>
      </c>
      <c r="Q124" s="14">
        <v>134.3</v>
      </c>
      <c r="R124" s="11" t="s">
        <v>110</v>
      </c>
      <c r="S124" s="11" t="s">
        <v>110</v>
      </c>
      <c r="T124" s="14">
        <v>17.2</v>
      </c>
      <c r="U124" s="14">
        <v>45.4</v>
      </c>
      <c r="V124" s="14">
        <v>5.3</v>
      </c>
      <c r="W124" s="14">
        <v>21.3</v>
      </c>
      <c r="X124" s="14" t="s">
        <v>110</v>
      </c>
      <c r="Y124" s="36">
        <v>3</v>
      </c>
      <c r="Z124" s="36">
        <v>1</v>
      </c>
      <c r="AA124" s="36">
        <v>3</v>
      </c>
      <c r="AB124" s="34">
        <v>0</v>
      </c>
    </row>
    <row r="125" spans="1:28" ht="15">
      <c r="A125" s="39" t="s">
        <v>108</v>
      </c>
      <c r="B125" s="8" t="s">
        <v>21</v>
      </c>
      <c r="C125" s="15" t="s">
        <v>86</v>
      </c>
      <c r="D125" s="16">
        <v>558.9168333333334</v>
      </c>
      <c r="E125" s="16">
        <v>483.08</v>
      </c>
      <c r="F125" s="16">
        <v>15.698607546024146</v>
      </c>
      <c r="G125" s="25">
        <v>3</v>
      </c>
      <c r="H125" s="16">
        <v>4.471334666666667</v>
      </c>
      <c r="I125" s="5">
        <v>42821</v>
      </c>
      <c r="J125" s="5">
        <v>42836</v>
      </c>
      <c r="K125" s="5">
        <v>42908</v>
      </c>
      <c r="L125" s="5">
        <v>42908</v>
      </c>
      <c r="M125" s="5">
        <v>42961</v>
      </c>
      <c r="N125" s="25">
        <v>125</v>
      </c>
      <c r="O125" s="25">
        <v>140</v>
      </c>
      <c r="P125" s="6">
        <v>311.5</v>
      </c>
      <c r="Q125" s="6">
        <v>156.2</v>
      </c>
      <c r="R125" s="11" t="s">
        <v>110</v>
      </c>
      <c r="S125" s="11" t="s">
        <v>110</v>
      </c>
      <c r="T125" s="13" t="s">
        <v>110</v>
      </c>
      <c r="U125" s="13" t="s">
        <v>110</v>
      </c>
      <c r="V125" s="6" t="s">
        <v>110</v>
      </c>
      <c r="W125" s="6">
        <v>22.3</v>
      </c>
      <c r="X125" s="6">
        <v>0.8</v>
      </c>
      <c r="Y125" s="37">
        <v>1</v>
      </c>
      <c r="Z125" s="37">
        <v>1</v>
      </c>
      <c r="AA125" s="37">
        <v>1</v>
      </c>
      <c r="AB125" s="37">
        <v>0</v>
      </c>
    </row>
    <row r="126" spans="1:28" ht="15">
      <c r="A126" s="39"/>
      <c r="B126" s="15" t="s">
        <v>87</v>
      </c>
      <c r="C126" s="8"/>
      <c r="D126" s="16">
        <f aca="true" t="shared" si="20" ref="D126:W126">AVERAGE(D122:D125)</f>
        <v>533.1092083333333</v>
      </c>
      <c r="E126" s="16">
        <f t="shared" si="20"/>
        <v>484.0475</v>
      </c>
      <c r="F126" s="16">
        <v>10.135721873025537</v>
      </c>
      <c r="G126" s="25">
        <v>2</v>
      </c>
      <c r="H126" s="16">
        <f t="shared" si="20"/>
        <v>4.590864930574099</v>
      </c>
      <c r="I126" s="17">
        <f t="shared" si="20"/>
        <v>42826.25</v>
      </c>
      <c r="J126" s="17">
        <f t="shared" si="20"/>
        <v>42837.25</v>
      </c>
      <c r="K126" s="17">
        <f t="shared" si="20"/>
        <v>42905.25</v>
      </c>
      <c r="L126" s="17">
        <f t="shared" si="20"/>
        <v>42907</v>
      </c>
      <c r="M126" s="17">
        <f t="shared" si="20"/>
        <v>42953.25</v>
      </c>
      <c r="N126" s="16">
        <f t="shared" si="20"/>
        <v>116</v>
      </c>
      <c r="O126" s="16">
        <f t="shared" si="20"/>
        <v>127</v>
      </c>
      <c r="P126" s="16">
        <f t="shared" si="20"/>
        <v>293.45000000000005</v>
      </c>
      <c r="Q126" s="16">
        <f t="shared" si="20"/>
        <v>143.575</v>
      </c>
      <c r="R126" s="16"/>
      <c r="S126" s="16"/>
      <c r="T126" s="16">
        <f t="shared" si="20"/>
        <v>17.2</v>
      </c>
      <c r="U126" s="16">
        <f t="shared" si="20"/>
        <v>39.05</v>
      </c>
      <c r="V126" s="16">
        <f>AVERAGE(V122:V125)</f>
        <v>5.6</v>
      </c>
      <c r="W126" s="16">
        <f t="shared" si="20"/>
        <v>19.65</v>
      </c>
      <c r="X126" s="16">
        <f>AVERAGE(X122:X125)</f>
        <v>2.1</v>
      </c>
      <c r="Y126" s="16">
        <f>AVERAGE(Y122:Y125)</f>
        <v>1.25</v>
      </c>
      <c r="Z126" s="16">
        <f>AVERAGE(Z122:Z125)</f>
        <v>0.75</v>
      </c>
      <c r="AA126" s="16">
        <f>AVERAGE(AA122:AA125)</f>
        <v>1.25</v>
      </c>
      <c r="AB126" s="16">
        <f>AVERAGE(AB122:AB125)</f>
        <v>0.25</v>
      </c>
    </row>
  </sheetData>
  <sheetProtection/>
  <mergeCells count="21">
    <mergeCell ref="A110:A114"/>
    <mergeCell ref="A116:A120"/>
    <mergeCell ref="A68:A72"/>
    <mergeCell ref="A122:A126"/>
    <mergeCell ref="A74:A78"/>
    <mergeCell ref="A80:A84"/>
    <mergeCell ref="A86:A90"/>
    <mergeCell ref="A92:A96"/>
    <mergeCell ref="A26:A30"/>
    <mergeCell ref="A32:A36"/>
    <mergeCell ref="A38:A42"/>
    <mergeCell ref="A44:A48"/>
    <mergeCell ref="A50:A54"/>
    <mergeCell ref="A98:A102"/>
    <mergeCell ref="A104:A108"/>
    <mergeCell ref="A56:A60"/>
    <mergeCell ref="A62:A66"/>
    <mergeCell ref="A2:A6"/>
    <mergeCell ref="A8:A12"/>
    <mergeCell ref="A14:A18"/>
    <mergeCell ref="A20:A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2018-01-02T01:04:36Z</cp:lastPrinted>
  <dcterms:created xsi:type="dcterms:W3CDTF">2006-09-16T00:00:00Z</dcterms:created>
  <dcterms:modified xsi:type="dcterms:W3CDTF">2018-01-02T01:04:38Z</dcterms:modified>
  <cp:category/>
  <cp:version/>
  <cp:contentType/>
  <cp:contentStatus/>
</cp:coreProperties>
</file>